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 по меню\"/>
    </mc:Choice>
  </mc:AlternateContent>
  <bookViews>
    <workbookView xWindow="0" yWindow="0" windowWidth="23040" windowHeight="1006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1" l="1"/>
  <c r="J67" i="1"/>
  <c r="I67" i="1"/>
  <c r="H67" i="1"/>
  <c r="G67" i="1"/>
  <c r="F67" i="1"/>
  <c r="L190" i="1"/>
  <c r="L180" i="1"/>
  <c r="L191" i="1" s="1"/>
  <c r="L161" i="1"/>
  <c r="L172" i="1" s="1"/>
  <c r="L152" i="1"/>
  <c r="L142" i="1"/>
  <c r="L133" i="1"/>
  <c r="L123" i="1"/>
  <c r="L134" i="1" s="1"/>
  <c r="L114" i="1"/>
  <c r="L104" i="1"/>
  <c r="L96" i="1"/>
  <c r="L86" i="1"/>
  <c r="L77" i="1"/>
  <c r="L58" i="1"/>
  <c r="L48" i="1"/>
  <c r="L40" i="1"/>
  <c r="L30" i="1"/>
  <c r="L22" i="1"/>
  <c r="L12" i="1"/>
  <c r="A105" i="1"/>
  <c r="B191" i="1"/>
  <c r="A191" i="1"/>
  <c r="J190" i="1"/>
  <c r="I190" i="1"/>
  <c r="H190" i="1"/>
  <c r="G190" i="1"/>
  <c r="F190" i="1"/>
  <c r="B181" i="1"/>
  <c r="A181" i="1"/>
  <c r="J180" i="1"/>
  <c r="I180" i="1"/>
  <c r="H180" i="1"/>
  <c r="G180" i="1"/>
  <c r="F180" i="1"/>
  <c r="B172" i="1"/>
  <c r="A172" i="1"/>
  <c r="I171" i="1"/>
  <c r="F171" i="1"/>
  <c r="B162" i="1"/>
  <c r="A162" i="1"/>
  <c r="J161" i="1"/>
  <c r="I161" i="1"/>
  <c r="H161" i="1"/>
  <c r="G161" i="1"/>
  <c r="F161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4" i="1"/>
  <c r="A134" i="1"/>
  <c r="J133" i="1"/>
  <c r="I133" i="1"/>
  <c r="H133" i="1"/>
  <c r="G133" i="1"/>
  <c r="F133" i="1"/>
  <c r="B124" i="1"/>
  <c r="A124" i="1"/>
  <c r="J123" i="1"/>
  <c r="I123" i="1"/>
  <c r="H123" i="1"/>
  <c r="G123" i="1"/>
  <c r="F123" i="1"/>
  <c r="B115" i="1"/>
  <c r="A115" i="1"/>
  <c r="J114" i="1"/>
  <c r="I114" i="1"/>
  <c r="H114" i="1"/>
  <c r="G114" i="1"/>
  <c r="F114" i="1"/>
  <c r="B105" i="1"/>
  <c r="J104" i="1"/>
  <c r="I104" i="1"/>
  <c r="H104" i="1"/>
  <c r="G104" i="1"/>
  <c r="F104" i="1"/>
  <c r="B97" i="1"/>
  <c r="A97" i="1"/>
  <c r="J96" i="1"/>
  <c r="I96" i="1"/>
  <c r="H96" i="1"/>
  <c r="G96" i="1"/>
  <c r="F96" i="1"/>
  <c r="B87" i="1"/>
  <c r="A87" i="1"/>
  <c r="J86" i="1"/>
  <c r="I86" i="1"/>
  <c r="H86" i="1"/>
  <c r="G86" i="1"/>
  <c r="F86" i="1"/>
  <c r="B78" i="1"/>
  <c r="A78" i="1"/>
  <c r="J77" i="1"/>
  <c r="I77" i="1"/>
  <c r="H77" i="1"/>
  <c r="G77" i="1"/>
  <c r="F77" i="1"/>
  <c r="B59" i="1"/>
  <c r="A59" i="1"/>
  <c r="J58" i="1"/>
  <c r="I58" i="1"/>
  <c r="H58" i="1"/>
  <c r="G58" i="1"/>
  <c r="F58" i="1"/>
  <c r="B49" i="1"/>
  <c r="A49" i="1"/>
  <c r="J48" i="1"/>
  <c r="I48" i="1"/>
  <c r="H48" i="1"/>
  <c r="G48" i="1"/>
  <c r="F48" i="1"/>
  <c r="B41" i="1"/>
  <c r="A41" i="1"/>
  <c r="J40" i="1"/>
  <c r="I40" i="1"/>
  <c r="H40" i="1"/>
  <c r="G40" i="1"/>
  <c r="F40" i="1"/>
  <c r="B31" i="1"/>
  <c r="A31" i="1"/>
  <c r="J30" i="1"/>
  <c r="I30" i="1"/>
  <c r="H30" i="1"/>
  <c r="G30" i="1"/>
  <c r="F30" i="1"/>
  <c r="B23" i="1"/>
  <c r="A23" i="1"/>
  <c r="B13" i="1"/>
  <c r="A13" i="1"/>
  <c r="G22" i="1"/>
  <c r="H22" i="1"/>
  <c r="I22" i="1"/>
  <c r="J22" i="1"/>
  <c r="F22" i="1"/>
  <c r="G12" i="1"/>
  <c r="H12" i="1"/>
  <c r="I12" i="1"/>
  <c r="J12" i="1"/>
  <c r="F12" i="1"/>
  <c r="F78" i="1" l="1"/>
  <c r="L153" i="1"/>
  <c r="L78" i="1"/>
  <c r="L59" i="1"/>
  <c r="H59" i="1"/>
  <c r="F41" i="1"/>
  <c r="F59" i="1"/>
  <c r="L41" i="1"/>
  <c r="L115" i="1"/>
  <c r="J115" i="1"/>
  <c r="J78" i="1"/>
  <c r="H134" i="1"/>
  <c r="J153" i="1"/>
  <c r="I191" i="1"/>
  <c r="J41" i="1"/>
  <c r="I115" i="1"/>
  <c r="J59" i="1"/>
  <c r="H153" i="1"/>
  <c r="G191" i="1"/>
  <c r="H41" i="1"/>
  <c r="G115" i="1"/>
  <c r="J134" i="1"/>
  <c r="H115" i="1"/>
  <c r="L23" i="1"/>
  <c r="L97" i="1"/>
  <c r="J97" i="1"/>
  <c r="H97" i="1"/>
  <c r="F97" i="1"/>
  <c r="G41" i="1"/>
  <c r="I41" i="1"/>
  <c r="I59" i="1"/>
  <c r="G97" i="1"/>
  <c r="I97" i="1"/>
  <c r="G134" i="1"/>
  <c r="I134" i="1"/>
  <c r="G153" i="1"/>
  <c r="I153" i="1"/>
  <c r="H191" i="1"/>
  <c r="J191" i="1"/>
  <c r="G78" i="1"/>
  <c r="I78" i="1"/>
  <c r="H78" i="1"/>
  <c r="G59" i="1"/>
  <c r="J172" i="1"/>
  <c r="I172" i="1"/>
  <c r="H172" i="1"/>
  <c r="G172" i="1"/>
  <c r="F115" i="1"/>
  <c r="F134" i="1"/>
  <c r="F153" i="1"/>
  <c r="F172" i="1"/>
  <c r="F191" i="1"/>
  <c r="I23" i="1"/>
  <c r="F23" i="1"/>
  <c r="J23" i="1"/>
  <c r="H23" i="1"/>
  <c r="G23" i="1"/>
  <c r="L192" i="1" l="1"/>
  <c r="F192" i="1"/>
  <c r="J192" i="1"/>
  <c r="I192" i="1"/>
  <c r="H192" i="1"/>
  <c r="G192" i="1"/>
</calcChain>
</file>

<file path=xl/sharedStrings.xml><?xml version="1.0" encoding="utf-8"?>
<sst xmlns="http://schemas.openxmlformats.org/spreadsheetml/2006/main" count="300" uniqueCount="112">
  <si>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</si>
  <si>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</si>
  <si>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</si>
  <si>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</si>
  <si>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</si>
  <si>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</si>
  <si>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</si>
  <si>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</si>
  <si>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</si>
  <si>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</si>
  <si>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</si>
  <si>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</si>
  <si>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</si>
  <si>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</si>
  <si>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</si>
  <si>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</si>
  <si>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</si>
  <si>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</si>
  <si>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</si>
  <si>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</si>
  <si>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</si>
  <si>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</si>
  <si>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</si>
  <si>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</si>
  <si>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</si>
  <si>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</si>
  <si>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</si>
  <si>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</si>
  <si>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</si>
  <si>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</si>
  <si>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</si>
  <si>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</si>
  <si>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</si>
  <si>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</si>
  <si>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</si>
  <si>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</si>
  <si>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</si>
  <si>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</si>
  <si>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</t>
  </si>
  <si>
    <t>Хлеб ржаной</t>
  </si>
  <si>
    <t>Яблоко</t>
  </si>
  <si>
    <t>Директор</t>
  </si>
  <si>
    <t>Артеменко Л.П.</t>
  </si>
  <si>
    <t>Картофельное пюре</t>
  </si>
  <si>
    <t>54-11г</t>
  </si>
  <si>
    <t>54-1хн</t>
  </si>
  <si>
    <t>Напиток из шиповника</t>
  </si>
  <si>
    <t>54-13хн</t>
  </si>
  <si>
    <t>Кофейный напиток с молоком</t>
  </si>
  <si>
    <t>МБОУ Новоключевская СОШ Купинского района</t>
  </si>
  <si>
    <t>Омлет натуральный</t>
  </si>
  <si>
    <t>54-1о</t>
  </si>
  <si>
    <t>Компот из смеси сухофруктов</t>
  </si>
  <si>
    <t>Запеканка из творога</t>
  </si>
  <si>
    <t>54-1т</t>
  </si>
  <si>
    <t>Плов с курицей</t>
  </si>
  <si>
    <t>54-12м</t>
  </si>
  <si>
    <t>Хлеб пшеничный йодированный</t>
  </si>
  <si>
    <t>Булочка с повидлом</t>
  </si>
  <si>
    <t>П/Ф</t>
  </si>
  <si>
    <t>Банан</t>
  </si>
  <si>
    <t>54-23гн</t>
  </si>
  <si>
    <t>Салат из свежих огурцов</t>
  </si>
  <si>
    <t>Каша жидкая молочная пшенная</t>
  </si>
  <si>
    <t>54-24к</t>
  </si>
  <si>
    <t>Печенье</t>
  </si>
  <si>
    <t>Йогурт 2,5%</t>
  </si>
  <si>
    <t>Суп с макаронными изделиями</t>
  </si>
  <si>
    <t>1-7с</t>
  </si>
  <si>
    <t>Котлета из курицы</t>
  </si>
  <si>
    <t>54-5м</t>
  </si>
  <si>
    <t>Соус красный основной</t>
  </si>
  <si>
    <t>54-3соус</t>
  </si>
  <si>
    <t xml:space="preserve">Вареники </t>
  </si>
  <si>
    <t>Соус сметанный с томатом</t>
  </si>
  <si>
    <t>Напиток апельсиновый</t>
  </si>
  <si>
    <t>54-33хн</t>
  </si>
  <si>
    <t>Сыр твердых сортов (в нарезке)</t>
  </si>
  <si>
    <t>54-1з</t>
  </si>
  <si>
    <t>Рагу из овощей</t>
  </si>
  <si>
    <t>Рыба (минтай) запеченная</t>
  </si>
  <si>
    <t>Сок персиковый</t>
  </si>
  <si>
    <t>Какао с молоком</t>
  </si>
  <si>
    <t>54-21гн</t>
  </si>
  <si>
    <t>Апельсин</t>
  </si>
  <si>
    <t>Бутерброд с сыром</t>
  </si>
  <si>
    <t>Чай с апельсином и сахаром</t>
  </si>
  <si>
    <t>54-10гн</t>
  </si>
  <si>
    <t>№ 9.1</t>
  </si>
  <si>
    <t>№ 3</t>
  </si>
  <si>
    <t>№ 1009</t>
  </si>
  <si>
    <t>№ 111</t>
  </si>
  <si>
    <t>№ 69</t>
  </si>
  <si>
    <t>Чай с яблоком и сахаром</t>
  </si>
  <si>
    <t>54-46гн</t>
  </si>
  <si>
    <t>Суп из овощей с фрикадельками мясными</t>
  </si>
  <si>
    <t>54-5с</t>
  </si>
  <si>
    <t>Компот из яблок с лимоном</t>
  </si>
  <si>
    <t>54-34хн</t>
  </si>
  <si>
    <t>Гренки для супа</t>
  </si>
  <si>
    <t>№1308</t>
  </si>
  <si>
    <t>Салат из свежих помидоров</t>
  </si>
  <si>
    <t>№8</t>
  </si>
  <si>
    <t>Рыба, запеченная с картофелем по-русски</t>
  </si>
  <si>
    <t>№346</t>
  </si>
  <si>
    <t>Вафли с жиросодержащими начинками</t>
  </si>
  <si>
    <t>Морковь тушеная с яблоками</t>
  </si>
  <si>
    <t>№ 482</t>
  </si>
  <si>
    <t>Чай с  сахаром</t>
  </si>
  <si>
    <t>54-45гн</t>
  </si>
  <si>
    <t>Салат картофельный с морковью и зеленым горошком</t>
  </si>
  <si>
    <t>54-34з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</si>
</sst>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NumberFormat="1" applyFont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tabSelected="1" workbookViewId="0">
      <pane xSplit="4" ySplit="5" topLeftCell="E142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777343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 x14ac:dyDescent="0.25">
      <c r="A1" s="1" t="s">
        <v>7</v>
      </c>
      <c r="C1" s="53"/>
      <c r="D1" s="54"/>
      <c r="E1" s="55" t="s">
        <v>49</v>
      </c>
      <c r="F1" s="12" t="s">
        <v>16</v>
      </c>
      <c r="G1" s="2" t="s">
        <v>17</v>
      </c>
      <c r="H1" s="61" t="s">
        <v>41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42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7" t="s">
        <v>21</v>
      </c>
      <c r="E6" s="39" t="s">
        <v>67</v>
      </c>
      <c r="F6" s="40">
        <v>200</v>
      </c>
      <c r="G6" s="40">
        <v>8.6</v>
      </c>
      <c r="H6" s="40">
        <v>8.4</v>
      </c>
      <c r="I6" s="40">
        <v>20.399999999999999</v>
      </c>
      <c r="J6" s="40">
        <v>191.8</v>
      </c>
      <c r="K6" s="41" t="s">
        <v>68</v>
      </c>
      <c r="L6" s="51">
        <v>25.56</v>
      </c>
    </row>
    <row r="7" spans="1:12" ht="14.4" x14ac:dyDescent="0.3">
      <c r="A7" s="23"/>
      <c r="B7" s="15"/>
      <c r="C7" s="11"/>
      <c r="D7" s="7" t="s">
        <v>22</v>
      </c>
      <c r="E7" s="42" t="s">
        <v>48</v>
      </c>
      <c r="F7" s="43">
        <v>200</v>
      </c>
      <c r="G7" s="43">
        <v>3.9</v>
      </c>
      <c r="H7" s="43">
        <v>2.9</v>
      </c>
      <c r="I7" s="43">
        <v>11.2</v>
      </c>
      <c r="J7" s="43">
        <v>86</v>
      </c>
      <c r="K7" s="44" t="s">
        <v>61</v>
      </c>
      <c r="L7" s="52">
        <v>12.63</v>
      </c>
    </row>
    <row r="8" spans="1:12" ht="14.4" x14ac:dyDescent="0.3">
      <c r="A8" s="23"/>
      <c r="B8" s="15"/>
      <c r="C8" s="11"/>
      <c r="D8" s="7" t="s">
        <v>30</v>
      </c>
      <c r="E8" s="42" t="s">
        <v>57</v>
      </c>
      <c r="F8" s="43">
        <v>20</v>
      </c>
      <c r="G8" s="43">
        <v>1.5</v>
      </c>
      <c r="H8" s="43">
        <v>0.2</v>
      </c>
      <c r="I8" s="43">
        <v>9.8000000000000007</v>
      </c>
      <c r="J8" s="43">
        <v>46.9</v>
      </c>
      <c r="K8" s="44" t="s">
        <v>38</v>
      </c>
      <c r="L8" s="52">
        <v>1.76</v>
      </c>
    </row>
    <row r="9" spans="1:12" ht="14.4" x14ac:dyDescent="0.3">
      <c r="A9" s="23"/>
      <c r="B9" s="15"/>
      <c r="C9" s="11"/>
      <c r="D9" s="6" t="s">
        <v>31</v>
      </c>
      <c r="E9" s="42" t="s">
        <v>39</v>
      </c>
      <c r="F9" s="43">
        <v>15</v>
      </c>
      <c r="G9" s="43">
        <v>1</v>
      </c>
      <c r="H9" s="43">
        <v>0.2</v>
      </c>
      <c r="I9" s="43">
        <v>5</v>
      </c>
      <c r="J9" s="43">
        <v>25.6</v>
      </c>
      <c r="K9" s="44" t="s">
        <v>38</v>
      </c>
      <c r="L9" s="52">
        <v>1.58</v>
      </c>
    </row>
    <row r="10" spans="1:12" ht="14.4" x14ac:dyDescent="0.3">
      <c r="A10" s="23"/>
      <c r="B10" s="15"/>
      <c r="C10" s="11"/>
      <c r="D10" s="6"/>
      <c r="E10" s="42" t="s">
        <v>66</v>
      </c>
      <c r="F10" s="43">
        <v>95</v>
      </c>
      <c r="G10" s="43">
        <v>3.2</v>
      </c>
      <c r="H10" s="43">
        <v>2.4</v>
      </c>
      <c r="I10" s="43">
        <v>5.2</v>
      </c>
      <c r="J10" s="43">
        <v>55.2</v>
      </c>
      <c r="K10" s="44" t="s">
        <v>38</v>
      </c>
      <c r="L10" s="52">
        <v>42</v>
      </c>
    </row>
    <row r="11" spans="1:12" ht="14.25" customHeight="1" x14ac:dyDescent="0.3">
      <c r="A11" s="23"/>
      <c r="B11" s="15"/>
      <c r="C11" s="11"/>
      <c r="D11" s="6"/>
      <c r="E11" s="42" t="s">
        <v>105</v>
      </c>
      <c r="F11" s="43">
        <v>15</v>
      </c>
      <c r="G11" s="43">
        <v>0.6</v>
      </c>
      <c r="H11" s="43">
        <v>4.5999999999999996</v>
      </c>
      <c r="I11" s="43">
        <v>9.4</v>
      </c>
      <c r="J11" s="43">
        <v>81.2</v>
      </c>
      <c r="K11" s="44" t="s">
        <v>38</v>
      </c>
      <c r="L11" s="52">
        <v>4.5</v>
      </c>
    </row>
    <row r="12" spans="1:12" ht="14.4" hidden="1" x14ac:dyDescent="0.3">
      <c r="A12" s="24"/>
      <c r="B12" s="17"/>
      <c r="C12" s="8"/>
      <c r="D12" s="18" t="s">
        <v>32</v>
      </c>
      <c r="E12" s="9"/>
      <c r="F12" s="19">
        <f>SUM(F6:F11)</f>
        <v>545</v>
      </c>
      <c r="G12" s="19">
        <f>SUM(G6:G11)</f>
        <v>18.8</v>
      </c>
      <c r="H12" s="19">
        <f>SUM(H6:H11)</f>
        <v>18.7</v>
      </c>
      <c r="I12" s="19">
        <f>SUM(I6:I11)</f>
        <v>61</v>
      </c>
      <c r="J12" s="19">
        <f>SUM(J6:J11)</f>
        <v>486.7</v>
      </c>
      <c r="K12" s="25"/>
      <c r="L12" s="19">
        <f>SUM(L6:L11)</f>
        <v>88.03</v>
      </c>
    </row>
    <row r="13" spans="1:12" ht="14.4" x14ac:dyDescent="0.3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4.4" customHeight="1" thickBot="1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hidden="1" thickBot="1" x14ac:dyDescent="0.35">
      <c r="A22" s="24"/>
      <c r="B22" s="17"/>
      <c r="C22" s="8"/>
      <c r="D22" s="18" t="s">
        <v>32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0.75" hidden="1" customHeight="1" thickBot="1" x14ac:dyDescent="0.3">
      <c r="A23" s="29">
        <f>A6</f>
        <v>1</v>
      </c>
      <c r="B23" s="30">
        <f>B6</f>
        <v>1</v>
      </c>
      <c r="C23" s="58" t="s">
        <v>4</v>
      </c>
      <c r="D23" s="59"/>
      <c r="E23" s="31"/>
      <c r="F23" s="32">
        <f>F12+F22</f>
        <v>545</v>
      </c>
      <c r="G23" s="32">
        <f t="shared" ref="G23:J23" si="2">G12+G22</f>
        <v>18.8</v>
      </c>
      <c r="H23" s="32">
        <f t="shared" si="2"/>
        <v>18.7</v>
      </c>
      <c r="I23" s="32">
        <f t="shared" si="2"/>
        <v>61</v>
      </c>
      <c r="J23" s="32">
        <f t="shared" si="2"/>
        <v>486.7</v>
      </c>
      <c r="K23" s="32"/>
      <c r="L23" s="32">
        <f t="shared" ref="L23" si="3">L12+L22</f>
        <v>88.03</v>
      </c>
    </row>
    <row r="24" spans="1:12" ht="14.4" x14ac:dyDescent="0.3">
      <c r="A24" s="14">
        <v>1</v>
      </c>
      <c r="B24" s="15">
        <v>2</v>
      </c>
      <c r="C24" s="22" t="s">
        <v>20</v>
      </c>
      <c r="D24" s="5" t="s">
        <v>25</v>
      </c>
      <c r="E24" s="39" t="s">
        <v>106</v>
      </c>
      <c r="F24" s="40">
        <v>60</v>
      </c>
      <c r="G24" s="40">
        <v>0.47</v>
      </c>
      <c r="H24" s="40">
        <v>1.44</v>
      </c>
      <c r="I24" s="40">
        <v>4.38</v>
      </c>
      <c r="J24" s="40">
        <v>32.299999999999997</v>
      </c>
      <c r="K24" s="41" t="s">
        <v>107</v>
      </c>
      <c r="L24" s="51">
        <v>9.5</v>
      </c>
    </row>
    <row r="25" spans="1:12" ht="14.4" x14ac:dyDescent="0.3">
      <c r="A25" s="14"/>
      <c r="B25" s="15"/>
      <c r="C25" s="11"/>
      <c r="D25" s="6" t="s">
        <v>21</v>
      </c>
      <c r="E25" s="42" t="s">
        <v>50</v>
      </c>
      <c r="F25" s="43">
        <v>150</v>
      </c>
      <c r="G25" s="43">
        <v>12.7</v>
      </c>
      <c r="H25" s="43">
        <v>18</v>
      </c>
      <c r="I25" s="43">
        <v>3.2</v>
      </c>
      <c r="J25" s="43">
        <v>225.5</v>
      </c>
      <c r="K25" s="44" t="s">
        <v>51</v>
      </c>
      <c r="L25" s="43">
        <v>49.89</v>
      </c>
    </row>
    <row r="26" spans="1:12" ht="14.4" x14ac:dyDescent="0.3">
      <c r="A26" s="14"/>
      <c r="B26" s="15"/>
      <c r="C26" s="11"/>
      <c r="D26" s="7" t="s">
        <v>22</v>
      </c>
      <c r="E26" s="42" t="s">
        <v>108</v>
      </c>
      <c r="F26" s="43">
        <v>200</v>
      </c>
      <c r="G26" s="43">
        <v>0.1</v>
      </c>
      <c r="H26" s="43">
        <v>0</v>
      </c>
      <c r="I26" s="43">
        <v>5.2</v>
      </c>
      <c r="J26" s="43">
        <v>21.4</v>
      </c>
      <c r="K26" s="44" t="s">
        <v>109</v>
      </c>
      <c r="L26" s="52">
        <v>1.23</v>
      </c>
    </row>
    <row r="27" spans="1:12" ht="14.4" x14ac:dyDescent="0.3">
      <c r="A27" s="14"/>
      <c r="B27" s="15"/>
      <c r="C27" s="11"/>
      <c r="D27" s="6"/>
      <c r="E27" s="42" t="s">
        <v>58</v>
      </c>
      <c r="F27" s="43">
        <v>50</v>
      </c>
      <c r="G27" s="43">
        <v>4</v>
      </c>
      <c r="H27" s="43">
        <v>7</v>
      </c>
      <c r="I27" s="43">
        <v>28</v>
      </c>
      <c r="J27" s="43">
        <v>191</v>
      </c>
      <c r="K27" s="44" t="s">
        <v>38</v>
      </c>
      <c r="L27" s="52">
        <v>25</v>
      </c>
    </row>
    <row r="28" spans="1:12" ht="14.4" x14ac:dyDescent="0.3">
      <c r="A28" s="14"/>
      <c r="B28" s="15"/>
      <c r="C28" s="11"/>
      <c r="D28" s="7" t="s">
        <v>30</v>
      </c>
      <c r="E28" s="42" t="s">
        <v>57</v>
      </c>
      <c r="F28" s="43">
        <v>20</v>
      </c>
      <c r="G28" s="43">
        <v>1.5</v>
      </c>
      <c r="H28" s="43">
        <v>0.2</v>
      </c>
      <c r="I28" s="43">
        <v>9.8000000000000007</v>
      </c>
      <c r="J28" s="43">
        <v>46.9</v>
      </c>
      <c r="K28" s="44" t="s">
        <v>38</v>
      </c>
      <c r="L28" s="52">
        <v>1.76</v>
      </c>
    </row>
    <row r="29" spans="1:12" ht="14.25" customHeight="1" x14ac:dyDescent="0.3">
      <c r="A29" s="14"/>
      <c r="B29" s="15"/>
      <c r="C29" s="11"/>
      <c r="D29" s="7" t="s">
        <v>31</v>
      </c>
      <c r="E29" s="42" t="s">
        <v>39</v>
      </c>
      <c r="F29" s="43">
        <v>20</v>
      </c>
      <c r="G29" s="43">
        <v>1.3</v>
      </c>
      <c r="H29" s="43">
        <v>0.2</v>
      </c>
      <c r="I29" s="43">
        <v>6.7</v>
      </c>
      <c r="J29" s="43">
        <v>34.200000000000003</v>
      </c>
      <c r="K29" s="44" t="s">
        <v>38</v>
      </c>
      <c r="L29" s="52">
        <v>2.1</v>
      </c>
    </row>
    <row r="30" spans="1:12" ht="14.4" hidden="1" x14ac:dyDescent="0.3">
      <c r="A30" s="16"/>
      <c r="B30" s="17"/>
      <c r="C30" s="8"/>
      <c r="D30" s="18" t="s">
        <v>32</v>
      </c>
      <c r="E30" s="9"/>
      <c r="F30" s="19">
        <f>SUM(F24:F29)</f>
        <v>500</v>
      </c>
      <c r="G30" s="19">
        <f>SUM(G24:G29)</f>
        <v>20.07</v>
      </c>
      <c r="H30" s="19">
        <f>SUM(H24:H29)</f>
        <v>26.84</v>
      </c>
      <c r="I30" s="19">
        <f>SUM(I24:I29)</f>
        <v>57.28</v>
      </c>
      <c r="J30" s="19">
        <f>SUM(J24:J29)</f>
        <v>551.30000000000007</v>
      </c>
      <c r="K30" s="25"/>
      <c r="L30" s="19">
        <f>SUM(L24:L29)</f>
        <v>89.48</v>
      </c>
    </row>
    <row r="31" spans="1:12" ht="14.4" x14ac:dyDescent="0.3">
      <c r="A31" s="13">
        <f>A24</f>
        <v>1</v>
      </c>
      <c r="B31" s="13">
        <f>B24</f>
        <v>2</v>
      </c>
      <c r="C31" s="10" t="s">
        <v>24</v>
      </c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4"/>
      <c r="B32" s="15"/>
      <c r="C32" s="11"/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0.6" customHeight="1" thickBot="1" x14ac:dyDescent="0.35">
      <c r="A40" s="16"/>
      <c r="B40" s="17"/>
      <c r="C40" s="8"/>
      <c r="D40" s="18" t="s">
        <v>32</v>
      </c>
      <c r="E40" s="9"/>
      <c r="F40" s="19">
        <f>SUM(F31:F39)</f>
        <v>0</v>
      </c>
      <c r="G40" s="19">
        <f t="shared" ref="G40" si="4">SUM(G31:G39)</f>
        <v>0</v>
      </c>
      <c r="H40" s="19">
        <f t="shared" ref="H40" si="5">SUM(H31:H39)</f>
        <v>0</v>
      </c>
      <c r="I40" s="19">
        <f t="shared" ref="I40" si="6">SUM(I31:I39)</f>
        <v>0</v>
      </c>
      <c r="J40" s="19">
        <f t="shared" ref="J40:L40" si="7">SUM(J31:J39)</f>
        <v>0</v>
      </c>
      <c r="K40" s="25"/>
      <c r="L40" s="19">
        <f t="shared" si="7"/>
        <v>0</v>
      </c>
    </row>
    <row r="41" spans="1:12" ht="15.75" hidden="1" customHeight="1" thickBot="1" x14ac:dyDescent="0.3">
      <c r="A41" s="33">
        <f>A24</f>
        <v>1</v>
      </c>
      <c r="B41" s="33">
        <f>B24</f>
        <v>2</v>
      </c>
      <c r="C41" s="58" t="s">
        <v>4</v>
      </c>
      <c r="D41" s="59"/>
      <c r="E41" s="31"/>
      <c r="F41" s="32">
        <f>F30+F40</f>
        <v>500</v>
      </c>
      <c r="G41" s="32">
        <f t="shared" ref="G41" si="8">G30+G40</f>
        <v>20.07</v>
      </c>
      <c r="H41" s="32">
        <f t="shared" ref="H41" si="9">H30+H40</f>
        <v>26.84</v>
      </c>
      <c r="I41" s="32">
        <f t="shared" ref="I41" si="10">I30+I40</f>
        <v>57.28</v>
      </c>
      <c r="J41" s="32">
        <f t="shared" ref="J41:L41" si="11">J30+J40</f>
        <v>551.30000000000007</v>
      </c>
      <c r="K41" s="32"/>
      <c r="L41" s="32">
        <f t="shared" si="11"/>
        <v>89.48</v>
      </c>
    </row>
    <row r="42" spans="1:12" ht="14.4" x14ac:dyDescent="0.3">
      <c r="A42" s="20">
        <v>1</v>
      </c>
      <c r="B42" s="21">
        <v>3</v>
      </c>
      <c r="C42" s="22" t="s">
        <v>20</v>
      </c>
      <c r="D42" s="7" t="s">
        <v>25</v>
      </c>
      <c r="E42" s="39" t="s">
        <v>110</v>
      </c>
      <c r="F42" s="40">
        <v>60</v>
      </c>
      <c r="G42" s="40">
        <v>1.7</v>
      </c>
      <c r="H42" s="40">
        <v>4.3</v>
      </c>
      <c r="I42" s="40">
        <v>6.2</v>
      </c>
      <c r="J42" s="40">
        <v>70.3</v>
      </c>
      <c r="K42" s="41" t="s">
        <v>111</v>
      </c>
      <c r="L42" s="51">
        <v>11.75</v>
      </c>
    </row>
    <row r="43" spans="1:12" ht="14.4" x14ac:dyDescent="0.3">
      <c r="A43" s="23"/>
      <c r="B43" s="15"/>
      <c r="C43" s="11"/>
      <c r="D43" s="7" t="s">
        <v>21</v>
      </c>
      <c r="E43" s="42" t="s">
        <v>43</v>
      </c>
      <c r="F43" s="43">
        <v>150</v>
      </c>
      <c r="G43" s="43">
        <v>3.1</v>
      </c>
      <c r="H43" s="43">
        <v>5.3</v>
      </c>
      <c r="I43" s="43">
        <v>19.8</v>
      </c>
      <c r="J43" s="43">
        <v>139.4</v>
      </c>
      <c r="K43" s="44" t="s">
        <v>44</v>
      </c>
      <c r="L43" s="52">
        <v>26</v>
      </c>
    </row>
    <row r="44" spans="1:12" ht="14.4" x14ac:dyDescent="0.3">
      <c r="A44" s="23"/>
      <c r="B44" s="15"/>
      <c r="C44" s="11"/>
      <c r="D44" s="7" t="s">
        <v>21</v>
      </c>
      <c r="E44" s="42" t="s">
        <v>69</v>
      </c>
      <c r="F44" s="43">
        <v>90</v>
      </c>
      <c r="G44" s="43">
        <v>17.2</v>
      </c>
      <c r="H44" s="43">
        <v>3.9</v>
      </c>
      <c r="I44" s="43">
        <v>12</v>
      </c>
      <c r="J44" s="43">
        <v>151.80000000000001</v>
      </c>
      <c r="K44" s="44" t="s">
        <v>70</v>
      </c>
      <c r="L44" s="52">
        <v>36.4</v>
      </c>
    </row>
    <row r="45" spans="1:12" ht="14.4" x14ac:dyDescent="0.3">
      <c r="A45" s="23"/>
      <c r="B45" s="15"/>
      <c r="C45" s="11"/>
      <c r="D45" s="7" t="s">
        <v>21</v>
      </c>
      <c r="E45" s="42" t="s">
        <v>71</v>
      </c>
      <c r="F45" s="43">
        <v>30</v>
      </c>
      <c r="G45" s="43">
        <v>1</v>
      </c>
      <c r="H45" s="43">
        <v>0.7</v>
      </c>
      <c r="I45" s="43">
        <v>2.7</v>
      </c>
      <c r="J45" s="43">
        <v>21.2</v>
      </c>
      <c r="K45" s="44" t="s">
        <v>72</v>
      </c>
      <c r="L45" s="52">
        <v>3.6</v>
      </c>
    </row>
    <row r="46" spans="1:12" ht="14.4" x14ac:dyDescent="0.3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0.6</v>
      </c>
      <c r="H46" s="43">
        <v>0.2</v>
      </c>
      <c r="I46" s="43">
        <v>15.1</v>
      </c>
      <c r="J46" s="43">
        <v>65.400000000000006</v>
      </c>
      <c r="K46" s="44" t="s">
        <v>47</v>
      </c>
      <c r="L46" s="52">
        <v>9.4</v>
      </c>
    </row>
    <row r="47" spans="1:12" ht="14.4" x14ac:dyDescent="0.3">
      <c r="A47" s="23"/>
      <c r="B47" s="15"/>
      <c r="C47" s="11"/>
      <c r="D47" s="7" t="s">
        <v>30</v>
      </c>
      <c r="E47" s="42" t="s">
        <v>57</v>
      </c>
      <c r="F47" s="43">
        <v>35</v>
      </c>
      <c r="G47" s="43">
        <v>2.7</v>
      </c>
      <c r="H47" s="43">
        <v>0.3</v>
      </c>
      <c r="I47" s="43">
        <v>17.2</v>
      </c>
      <c r="J47" s="43">
        <v>82</v>
      </c>
      <c r="K47" s="44" t="s">
        <v>38</v>
      </c>
      <c r="L47" s="43">
        <v>3.08</v>
      </c>
    </row>
    <row r="48" spans="1:12" ht="0.75" customHeight="1" x14ac:dyDescent="0.3">
      <c r="A48" s="24"/>
      <c r="B48" s="17"/>
      <c r="C48" s="8"/>
      <c r="D48" s="18" t="s">
        <v>32</v>
      </c>
      <c r="E48" s="9"/>
      <c r="F48" s="19">
        <f>SUM(F42:F47)</f>
        <v>565</v>
      </c>
      <c r="G48" s="19">
        <f>SUM(G42:G47)</f>
        <v>26.3</v>
      </c>
      <c r="H48" s="19">
        <f>SUM(H42:H47)</f>
        <v>14.7</v>
      </c>
      <c r="I48" s="19">
        <f>SUM(I42:I47)</f>
        <v>73</v>
      </c>
      <c r="J48" s="19">
        <f>SUM(J42:J47)</f>
        <v>530.1</v>
      </c>
      <c r="K48" s="25"/>
      <c r="L48" s="19">
        <f>SUM(L42:L47)</f>
        <v>90.23</v>
      </c>
    </row>
    <row r="49" spans="1:12" ht="14.4" x14ac:dyDescent="0.3">
      <c r="A49" s="26">
        <f>A42</f>
        <v>1</v>
      </c>
      <c r="B49" s="13">
        <f>B42</f>
        <v>3</v>
      </c>
      <c r="C49" s="10" t="s">
        <v>24</v>
      </c>
      <c r="D49" s="7" t="s">
        <v>25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6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0.6" customHeight="1" x14ac:dyDescent="0.3">
      <c r="A58" s="24"/>
      <c r="B58" s="17"/>
      <c r="C58" s="8"/>
      <c r="D58" s="18" t="s">
        <v>32</v>
      </c>
      <c r="E58" s="9"/>
      <c r="F58" s="19">
        <f>SUM(F49:F57)</f>
        <v>0</v>
      </c>
      <c r="G58" s="19">
        <f t="shared" ref="G58" si="12">SUM(G49:G57)</f>
        <v>0</v>
      </c>
      <c r="H58" s="19">
        <f t="shared" ref="H58" si="13">SUM(H49:H57)</f>
        <v>0</v>
      </c>
      <c r="I58" s="19">
        <f t="shared" ref="I58" si="14">SUM(I49:I57)</f>
        <v>0</v>
      </c>
      <c r="J58" s="19">
        <f t="shared" ref="J58:L58" si="15">SUM(J49:J57)</f>
        <v>0</v>
      </c>
      <c r="K58" s="25"/>
      <c r="L58" s="19">
        <f t="shared" si="15"/>
        <v>0</v>
      </c>
    </row>
    <row r="59" spans="1:12" ht="15.75" hidden="1" customHeight="1" thickBot="1" x14ac:dyDescent="0.3">
      <c r="A59" s="29">
        <f>A42</f>
        <v>1</v>
      </c>
      <c r="B59" s="30">
        <f>B42</f>
        <v>3</v>
      </c>
      <c r="C59" s="58" t="s">
        <v>4</v>
      </c>
      <c r="D59" s="59"/>
      <c r="E59" s="31"/>
      <c r="F59" s="32">
        <f>F48+F58</f>
        <v>565</v>
      </c>
      <c r="G59" s="32">
        <f t="shared" ref="G59" si="16">G48+G58</f>
        <v>26.3</v>
      </c>
      <c r="H59" s="32">
        <f t="shared" ref="H59" si="17">H48+H58</f>
        <v>14.7</v>
      </c>
      <c r="I59" s="32">
        <f t="shared" ref="I59" si="18">I48+I58</f>
        <v>73</v>
      </c>
      <c r="J59" s="32">
        <f t="shared" ref="J59:L59" si="19">J48+J58</f>
        <v>530.1</v>
      </c>
      <c r="K59" s="32"/>
      <c r="L59" s="32">
        <f t="shared" si="19"/>
        <v>90.23</v>
      </c>
    </row>
    <row r="60" spans="1:12" ht="14.4" x14ac:dyDescent="0.3">
      <c r="A60" s="23">
        <v>1</v>
      </c>
      <c r="B60" s="15">
        <v>4</v>
      </c>
      <c r="C60" s="11" t="s">
        <v>20</v>
      </c>
      <c r="D60" s="6" t="s">
        <v>21</v>
      </c>
      <c r="E60" s="42" t="s">
        <v>73</v>
      </c>
      <c r="F60" s="43">
        <v>200</v>
      </c>
      <c r="G60" s="43">
        <v>22.6</v>
      </c>
      <c r="H60" s="43">
        <v>11.3</v>
      </c>
      <c r="I60" s="43">
        <v>29.6</v>
      </c>
      <c r="J60" s="43">
        <v>309.60000000000002</v>
      </c>
      <c r="K60" s="44" t="s">
        <v>59</v>
      </c>
      <c r="L60" s="52">
        <v>46.04</v>
      </c>
    </row>
    <row r="61" spans="1:12" ht="14.4" x14ac:dyDescent="0.3">
      <c r="A61" s="23"/>
      <c r="B61" s="15"/>
      <c r="C61" s="11"/>
      <c r="D61" s="7" t="s">
        <v>21</v>
      </c>
      <c r="E61" s="42" t="s">
        <v>74</v>
      </c>
      <c r="F61" s="43">
        <v>30</v>
      </c>
      <c r="G61" s="43">
        <v>0.5</v>
      </c>
      <c r="H61" s="43">
        <v>2</v>
      </c>
      <c r="I61" s="43">
        <v>2.1</v>
      </c>
      <c r="J61" s="43">
        <v>28.3</v>
      </c>
      <c r="K61" s="44" t="s">
        <v>90</v>
      </c>
      <c r="L61" s="52">
        <v>4.8499999999999996</v>
      </c>
    </row>
    <row r="62" spans="1:12" ht="14.4" x14ac:dyDescent="0.3">
      <c r="A62" s="23"/>
      <c r="B62" s="15"/>
      <c r="C62" s="11"/>
      <c r="D62" s="7" t="s">
        <v>22</v>
      </c>
      <c r="E62" s="42" t="s">
        <v>75</v>
      </c>
      <c r="F62" s="43">
        <v>200</v>
      </c>
      <c r="G62" s="43">
        <v>0.2</v>
      </c>
      <c r="H62" s="43">
        <v>0</v>
      </c>
      <c r="I62" s="43">
        <v>8</v>
      </c>
      <c r="J62" s="43">
        <v>33</v>
      </c>
      <c r="K62" s="44" t="s">
        <v>76</v>
      </c>
      <c r="L62" s="43">
        <v>9.84</v>
      </c>
    </row>
    <row r="63" spans="1:12" ht="14.4" x14ac:dyDescent="0.3">
      <c r="A63" s="23"/>
      <c r="B63" s="15"/>
      <c r="C63" s="11"/>
      <c r="D63" s="7" t="s">
        <v>30</v>
      </c>
      <c r="E63" s="42" t="s">
        <v>57</v>
      </c>
      <c r="F63" s="43">
        <v>30</v>
      </c>
      <c r="G63" s="43">
        <v>2.2999999999999998</v>
      </c>
      <c r="H63" s="43">
        <v>0.2</v>
      </c>
      <c r="I63" s="43">
        <v>14.8</v>
      </c>
      <c r="J63" s="43">
        <v>70.3</v>
      </c>
      <c r="K63" s="44" t="s">
        <v>38</v>
      </c>
      <c r="L63" s="52">
        <v>2.64</v>
      </c>
    </row>
    <row r="64" spans="1:12" ht="14.4" x14ac:dyDescent="0.3">
      <c r="A64" s="23"/>
      <c r="B64" s="15"/>
      <c r="C64" s="11"/>
      <c r="D64" s="6" t="s">
        <v>23</v>
      </c>
      <c r="E64" s="42" t="s">
        <v>60</v>
      </c>
      <c r="F64" s="43">
        <v>100</v>
      </c>
      <c r="G64" s="43">
        <v>1.5</v>
      </c>
      <c r="H64" s="43">
        <v>0.5</v>
      </c>
      <c r="I64" s="43">
        <v>21</v>
      </c>
      <c r="J64" s="43">
        <v>94.5</v>
      </c>
      <c r="K64" s="44" t="s">
        <v>38</v>
      </c>
      <c r="L64" s="52">
        <v>22</v>
      </c>
    </row>
    <row r="65" spans="1:12" ht="14.4" x14ac:dyDescent="0.3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52"/>
    </row>
    <row r="66" spans="1:12" ht="14.25" customHeight="1" x14ac:dyDescent="0.3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4.4" hidden="1" x14ac:dyDescent="0.3">
      <c r="A67" s="24"/>
      <c r="B67" s="17"/>
      <c r="C67" s="8"/>
      <c r="D67" s="18" t="s">
        <v>32</v>
      </c>
      <c r="E67" s="9"/>
      <c r="F67" s="19">
        <f>SUM(F60:F66)</f>
        <v>560</v>
      </c>
      <c r="G67" s="19">
        <f>SUM(G60:G66)</f>
        <v>27.1</v>
      </c>
      <c r="H67" s="19">
        <f>SUM(H60:H66)</f>
        <v>14</v>
      </c>
      <c r="I67" s="19">
        <f>SUM(I60:I66)</f>
        <v>75.5</v>
      </c>
      <c r="J67" s="19">
        <f>SUM(J60:J66)</f>
        <v>535.70000000000005</v>
      </c>
      <c r="K67" s="25"/>
      <c r="L67" s="19">
        <f>SUM(L60:L66)</f>
        <v>85.37</v>
      </c>
    </row>
    <row r="68" spans="1:12" ht="14.4" x14ac:dyDescent="0.3">
      <c r="A68" s="26">
        <v>1</v>
      </c>
      <c r="B68" s="13">
        <v>4</v>
      </c>
      <c r="C68" s="10" t="s">
        <v>24</v>
      </c>
      <c r="D68" s="7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.2" customHeight="1" thickBot="1" x14ac:dyDescent="0.35">
      <c r="A77" s="24"/>
      <c r="B77" s="17"/>
      <c r="C77" s="8"/>
      <c r="D77" s="18" t="s">
        <v>32</v>
      </c>
      <c r="E77" s="9"/>
      <c r="F77" s="19">
        <f>SUM(F68:F76)</f>
        <v>0</v>
      </c>
      <c r="G77" s="19">
        <f t="shared" ref="G77" si="20">SUM(G68:G76)</f>
        <v>0</v>
      </c>
      <c r="H77" s="19">
        <f t="shared" ref="H77" si="21">SUM(H68:H76)</f>
        <v>0</v>
      </c>
      <c r="I77" s="19">
        <f t="shared" ref="I77" si="22">SUM(I68:I76)</f>
        <v>0</v>
      </c>
      <c r="J77" s="19">
        <f t="shared" ref="J77:L77" si="23">SUM(J68:J76)</f>
        <v>0</v>
      </c>
      <c r="K77" s="25"/>
      <c r="L77" s="19">
        <f t="shared" si="23"/>
        <v>0</v>
      </c>
    </row>
    <row r="78" spans="1:12" ht="15.75" hidden="1" customHeight="1" thickBot="1" x14ac:dyDescent="0.3">
      <c r="A78" s="29" t="e">
        <f>#REF!</f>
        <v>#REF!</v>
      </c>
      <c r="B78" s="30" t="e">
        <f>#REF!</f>
        <v>#REF!</v>
      </c>
      <c r="C78" s="58" t="s">
        <v>4</v>
      </c>
      <c r="D78" s="59"/>
      <c r="E78" s="31"/>
      <c r="F78" s="32">
        <f>F67+F77</f>
        <v>560</v>
      </c>
      <c r="G78" s="32">
        <f t="shared" ref="G78" si="24">G67+G77</f>
        <v>27.1</v>
      </c>
      <c r="H78" s="32">
        <f t="shared" ref="H78" si="25">H67+H77</f>
        <v>14</v>
      </c>
      <c r="I78" s="32">
        <f t="shared" ref="I78" si="26">I67+I77</f>
        <v>75.5</v>
      </c>
      <c r="J78" s="32">
        <f t="shared" ref="J78:L78" si="27">J67+J77</f>
        <v>535.70000000000005</v>
      </c>
      <c r="K78" s="32"/>
      <c r="L78" s="32">
        <f t="shared" si="27"/>
        <v>85.37</v>
      </c>
    </row>
    <row r="79" spans="1:12" ht="14.4" x14ac:dyDescent="0.3">
      <c r="A79" s="20">
        <v>1</v>
      </c>
      <c r="B79" s="21">
        <v>5</v>
      </c>
      <c r="C79" s="22" t="s">
        <v>20</v>
      </c>
      <c r="D79" s="5"/>
      <c r="E79" s="39" t="s">
        <v>77</v>
      </c>
      <c r="F79" s="40">
        <v>15</v>
      </c>
      <c r="G79" s="40">
        <v>3.5</v>
      </c>
      <c r="H79" s="40">
        <v>4.4000000000000004</v>
      </c>
      <c r="I79" s="40">
        <v>0</v>
      </c>
      <c r="J79" s="40">
        <v>53.7</v>
      </c>
      <c r="K79" s="41" t="s">
        <v>78</v>
      </c>
      <c r="L79" s="51">
        <v>12.75</v>
      </c>
    </row>
    <row r="80" spans="1:12" ht="14.4" x14ac:dyDescent="0.3">
      <c r="A80" s="23"/>
      <c r="B80" s="15"/>
      <c r="C80" s="11"/>
      <c r="D80" s="6" t="s">
        <v>21</v>
      </c>
      <c r="E80" s="42" t="s">
        <v>79</v>
      </c>
      <c r="F80" s="43">
        <v>150</v>
      </c>
      <c r="G80" s="43">
        <v>3.4</v>
      </c>
      <c r="H80" s="43">
        <v>7</v>
      </c>
      <c r="I80" s="43">
        <v>15.1</v>
      </c>
      <c r="J80" s="43">
        <v>137.19999999999999</v>
      </c>
      <c r="K80" s="44" t="s">
        <v>91</v>
      </c>
      <c r="L80" s="52">
        <v>21.03</v>
      </c>
    </row>
    <row r="81" spans="1:12" ht="14.4" x14ac:dyDescent="0.3">
      <c r="A81" s="23"/>
      <c r="B81" s="15"/>
      <c r="C81" s="11"/>
      <c r="D81" s="7" t="s">
        <v>21</v>
      </c>
      <c r="E81" s="42" t="s">
        <v>80</v>
      </c>
      <c r="F81" s="43">
        <v>90</v>
      </c>
      <c r="G81" s="43">
        <v>15.3</v>
      </c>
      <c r="H81" s="43">
        <v>4</v>
      </c>
      <c r="I81" s="43">
        <v>3.4</v>
      </c>
      <c r="J81" s="43">
        <v>111.2</v>
      </c>
      <c r="K81" s="44" t="s">
        <v>92</v>
      </c>
      <c r="L81" s="43">
        <v>22.93</v>
      </c>
    </row>
    <row r="82" spans="1:12" ht="14.4" x14ac:dyDescent="0.3">
      <c r="A82" s="23"/>
      <c r="B82" s="15"/>
      <c r="C82" s="11"/>
      <c r="D82" s="7" t="s">
        <v>22</v>
      </c>
      <c r="E82" s="42" t="s">
        <v>81</v>
      </c>
      <c r="F82" s="43">
        <v>200</v>
      </c>
      <c r="G82" s="43">
        <v>0.6</v>
      </c>
      <c r="H82" s="43">
        <v>0</v>
      </c>
      <c r="I82" s="43">
        <v>33</v>
      </c>
      <c r="J82" s="43">
        <v>134.4</v>
      </c>
      <c r="K82" s="44" t="s">
        <v>38</v>
      </c>
      <c r="L82" s="52">
        <v>38</v>
      </c>
    </row>
    <row r="83" spans="1:12" ht="14.4" x14ac:dyDescent="0.3">
      <c r="A83" s="23"/>
      <c r="B83" s="15"/>
      <c r="C83" s="11"/>
      <c r="D83" s="6" t="s">
        <v>30</v>
      </c>
      <c r="E83" s="42" t="s">
        <v>57</v>
      </c>
      <c r="F83" s="43">
        <v>30</v>
      </c>
      <c r="G83" s="43">
        <v>2.2999999999999998</v>
      </c>
      <c r="H83" s="43">
        <v>0.2</v>
      </c>
      <c r="I83" s="43">
        <v>14.8</v>
      </c>
      <c r="J83" s="43">
        <v>70.3</v>
      </c>
      <c r="K83" s="44" t="s">
        <v>38</v>
      </c>
      <c r="L83" s="52">
        <v>2.64</v>
      </c>
    </row>
    <row r="84" spans="1:12" ht="14.4" x14ac:dyDescent="0.3">
      <c r="A84" s="23"/>
      <c r="B84" s="15"/>
      <c r="C84" s="11"/>
      <c r="D84" s="6" t="s">
        <v>31</v>
      </c>
      <c r="E84" s="42" t="s">
        <v>39</v>
      </c>
      <c r="F84" s="43">
        <v>20</v>
      </c>
      <c r="G84" s="43">
        <v>1.3</v>
      </c>
      <c r="H84" s="43">
        <v>0.2</v>
      </c>
      <c r="I84" s="43">
        <v>6.7</v>
      </c>
      <c r="J84" s="43">
        <v>34.200000000000003</v>
      </c>
      <c r="K84" s="44" t="s">
        <v>38</v>
      </c>
      <c r="L84" s="52">
        <v>2.1</v>
      </c>
    </row>
    <row r="85" spans="1:12" ht="14.4" x14ac:dyDescent="0.3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52"/>
    </row>
    <row r="86" spans="1:12" ht="14.4" hidden="1" x14ac:dyDescent="0.3">
      <c r="A86" s="24"/>
      <c r="B86" s="17"/>
      <c r="C86" s="8"/>
      <c r="D86" s="18" t="s">
        <v>32</v>
      </c>
      <c r="E86" s="9"/>
      <c r="F86" s="19">
        <f>SUM(F79:F85)</f>
        <v>505</v>
      </c>
      <c r="G86" s="19">
        <f t="shared" ref="G86" si="28">SUM(G79:G85)</f>
        <v>26.400000000000006</v>
      </c>
      <c r="H86" s="19">
        <f t="shared" ref="H86" si="29">SUM(H79:H85)</f>
        <v>15.799999999999999</v>
      </c>
      <c r="I86" s="19">
        <f t="shared" ref="I86" si="30">SUM(I79:I85)</f>
        <v>73</v>
      </c>
      <c r="J86" s="19">
        <f t="shared" ref="J86:L86" si="31">SUM(J79:J85)</f>
        <v>541</v>
      </c>
      <c r="K86" s="25"/>
      <c r="L86" s="19">
        <f t="shared" si="31"/>
        <v>99.45</v>
      </c>
    </row>
    <row r="87" spans="1:12" ht="14.4" x14ac:dyDescent="0.3">
      <c r="A87" s="26">
        <f>A79</f>
        <v>1</v>
      </c>
      <c r="B87" s="13">
        <f>B79</f>
        <v>5</v>
      </c>
      <c r="C87" s="10" t="s">
        <v>24</v>
      </c>
      <c r="D87" s="7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.2" customHeight="1" thickBot="1" x14ac:dyDescent="0.35">
      <c r="A96" s="24"/>
      <c r="B96" s="17"/>
      <c r="C96" s="8"/>
      <c r="D96" s="18" t="s">
        <v>32</v>
      </c>
      <c r="E96" s="9"/>
      <c r="F96" s="19">
        <f>SUM(F87:F95)</f>
        <v>0</v>
      </c>
      <c r="G96" s="19">
        <f t="shared" ref="G96" si="32">SUM(G87:G95)</f>
        <v>0</v>
      </c>
      <c r="H96" s="19">
        <f t="shared" ref="H96" si="33">SUM(H87:H95)</f>
        <v>0</v>
      </c>
      <c r="I96" s="19">
        <f t="shared" ref="I96" si="34">SUM(I87:I95)</f>
        <v>0</v>
      </c>
      <c r="J96" s="19">
        <f t="shared" ref="J96:L96" si="35">SUM(J87:J95)</f>
        <v>0</v>
      </c>
      <c r="K96" s="25"/>
      <c r="L96" s="19">
        <f t="shared" si="35"/>
        <v>0</v>
      </c>
    </row>
    <row r="97" spans="1:12" ht="15.75" hidden="1" customHeight="1" thickBot="1" x14ac:dyDescent="0.3">
      <c r="A97" s="29">
        <f>A79</f>
        <v>1</v>
      </c>
      <c r="B97" s="30">
        <f>B79</f>
        <v>5</v>
      </c>
      <c r="C97" s="58" t="s">
        <v>4</v>
      </c>
      <c r="D97" s="59"/>
      <c r="E97" s="31"/>
      <c r="F97" s="32">
        <f>F86+F96</f>
        <v>505</v>
      </c>
      <c r="G97" s="32">
        <f t="shared" ref="G97" si="36">G86+G96</f>
        <v>26.400000000000006</v>
      </c>
      <c r="H97" s="32">
        <f t="shared" ref="H97" si="37">H86+H96</f>
        <v>15.799999999999999</v>
      </c>
      <c r="I97" s="32">
        <f t="shared" ref="I97" si="38">I86+I96</f>
        <v>73</v>
      </c>
      <c r="J97" s="32">
        <f t="shared" ref="J97:L97" si="39">J86+J96</f>
        <v>541</v>
      </c>
      <c r="K97" s="32"/>
      <c r="L97" s="32">
        <f t="shared" si="39"/>
        <v>99.45</v>
      </c>
    </row>
    <row r="98" spans="1:12" ht="14.4" x14ac:dyDescent="0.3">
      <c r="A98" s="20">
        <v>2</v>
      </c>
      <c r="B98" s="21">
        <v>1</v>
      </c>
      <c r="C98" s="22" t="s">
        <v>20</v>
      </c>
      <c r="D98" s="7" t="s">
        <v>21</v>
      </c>
      <c r="E98" s="39" t="s">
        <v>63</v>
      </c>
      <c r="F98" s="40">
        <v>200</v>
      </c>
      <c r="G98" s="40">
        <v>8.3000000000000007</v>
      </c>
      <c r="H98" s="40">
        <v>10.1</v>
      </c>
      <c r="I98" s="40">
        <v>37.6</v>
      </c>
      <c r="J98" s="40">
        <v>274.89999999999998</v>
      </c>
      <c r="K98" s="41" t="s">
        <v>64</v>
      </c>
      <c r="L98" s="51">
        <v>25.14</v>
      </c>
    </row>
    <row r="99" spans="1:12" ht="14.4" x14ac:dyDescent="0.3">
      <c r="A99" s="23"/>
      <c r="B99" s="15"/>
      <c r="C99" s="11"/>
      <c r="D99" s="7" t="s">
        <v>22</v>
      </c>
      <c r="E99" s="42" t="s">
        <v>82</v>
      </c>
      <c r="F99" s="43">
        <v>200</v>
      </c>
      <c r="G99" s="43">
        <v>4.7</v>
      </c>
      <c r="H99" s="43">
        <v>3.5</v>
      </c>
      <c r="I99" s="43">
        <v>12.5</v>
      </c>
      <c r="J99" s="43">
        <v>100.4</v>
      </c>
      <c r="K99" s="44" t="s">
        <v>83</v>
      </c>
      <c r="L99" s="43">
        <v>14.13</v>
      </c>
    </row>
    <row r="100" spans="1:12" ht="14.4" x14ac:dyDescent="0.3">
      <c r="A100" s="23"/>
      <c r="B100" s="15"/>
      <c r="C100" s="11"/>
      <c r="D100" s="7" t="s">
        <v>30</v>
      </c>
      <c r="E100" s="42" t="s">
        <v>57</v>
      </c>
      <c r="F100" s="43">
        <v>30</v>
      </c>
      <c r="G100" s="43">
        <v>2.2999999999999998</v>
      </c>
      <c r="H100" s="43">
        <v>0.2</v>
      </c>
      <c r="I100" s="43">
        <v>14.8</v>
      </c>
      <c r="J100" s="43">
        <v>70.3</v>
      </c>
      <c r="K100" s="44" t="s">
        <v>38</v>
      </c>
      <c r="L100" s="43">
        <v>2.64</v>
      </c>
    </row>
    <row r="101" spans="1:12" ht="14.4" x14ac:dyDescent="0.3">
      <c r="A101" s="23"/>
      <c r="B101" s="15"/>
      <c r="C101" s="11"/>
      <c r="D101" s="7" t="s">
        <v>31</v>
      </c>
      <c r="E101" s="42" t="s">
        <v>39</v>
      </c>
      <c r="F101" s="43">
        <v>20</v>
      </c>
      <c r="G101" s="43">
        <v>1.3</v>
      </c>
      <c r="H101" s="43">
        <v>0.2</v>
      </c>
      <c r="I101" s="43">
        <v>6.7</v>
      </c>
      <c r="J101" s="43">
        <v>34.200000000000003</v>
      </c>
      <c r="K101" s="44" t="s">
        <v>38</v>
      </c>
      <c r="L101" s="52">
        <v>2.1</v>
      </c>
    </row>
    <row r="102" spans="1:12" ht="14.4" x14ac:dyDescent="0.3">
      <c r="A102" s="23"/>
      <c r="B102" s="15"/>
      <c r="C102" s="11"/>
      <c r="D102" s="7" t="s">
        <v>23</v>
      </c>
      <c r="E102" s="42" t="s">
        <v>40</v>
      </c>
      <c r="F102" s="43">
        <v>100</v>
      </c>
      <c r="G102" s="43">
        <v>0.4</v>
      </c>
      <c r="H102" s="43">
        <v>0.4</v>
      </c>
      <c r="I102" s="43">
        <v>9.8000000000000007</v>
      </c>
      <c r="J102" s="43">
        <v>44.4</v>
      </c>
      <c r="K102" s="44" t="s">
        <v>38</v>
      </c>
      <c r="L102" s="52">
        <v>19</v>
      </c>
    </row>
    <row r="103" spans="1:12" ht="14.4" x14ac:dyDescent="0.3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0.75" customHeight="1" x14ac:dyDescent="0.3">
      <c r="A104" s="24"/>
      <c r="B104" s="17"/>
      <c r="C104" s="8"/>
      <c r="D104" s="18" t="s">
        <v>32</v>
      </c>
      <c r="E104" s="9"/>
      <c r="F104" s="19">
        <f>SUM(F98:F103)</f>
        <v>550</v>
      </c>
      <c r="G104" s="19">
        <f>SUM(G98:G103)</f>
        <v>17</v>
      </c>
      <c r="H104" s="19">
        <f>SUM(H98:H103)</f>
        <v>14.399999999999999</v>
      </c>
      <c r="I104" s="19">
        <f>SUM(I98:I103)</f>
        <v>81.400000000000006</v>
      </c>
      <c r="J104" s="19">
        <f>SUM(J98:J103)</f>
        <v>524.19999999999993</v>
      </c>
      <c r="K104" s="25"/>
      <c r="L104" s="19">
        <f>SUM(L98:L103)</f>
        <v>63.010000000000005</v>
      </c>
    </row>
    <row r="105" spans="1:12" ht="14.4" x14ac:dyDescent="0.3">
      <c r="A105" s="26">
        <f>A98</f>
        <v>2</v>
      </c>
      <c r="B105" s="13">
        <f>B98</f>
        <v>1</v>
      </c>
      <c r="C105" s="10" t="s">
        <v>24</v>
      </c>
      <c r="D105" s="7" t="s">
        <v>25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7" t="s">
        <v>26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7" t="s">
        <v>27</v>
      </c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3"/>
      <c r="B108" s="15"/>
      <c r="C108" s="11"/>
      <c r="D108" s="7" t="s">
        <v>28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7" t="s">
        <v>29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30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31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0.75" customHeight="1" thickBot="1" x14ac:dyDescent="0.35">
      <c r="A114" s="24"/>
      <c r="B114" s="17"/>
      <c r="C114" s="8"/>
      <c r="D114" s="18" t="s">
        <v>32</v>
      </c>
      <c r="E114" s="9"/>
      <c r="F114" s="19">
        <f>SUM(F105:F113)</f>
        <v>0</v>
      </c>
      <c r="G114" s="19">
        <f t="shared" ref="G114:J114" si="40">SUM(G105:G113)</f>
        <v>0</v>
      </c>
      <c r="H114" s="19">
        <f t="shared" si="40"/>
        <v>0</v>
      </c>
      <c r="I114" s="19">
        <f t="shared" si="40"/>
        <v>0</v>
      </c>
      <c r="J114" s="19">
        <f t="shared" si="40"/>
        <v>0</v>
      </c>
      <c r="K114" s="25"/>
      <c r="L114" s="19">
        <f t="shared" ref="L114" si="41">SUM(L105:L113)</f>
        <v>0</v>
      </c>
    </row>
    <row r="115" spans="1:12" ht="15" hidden="1" thickBot="1" x14ac:dyDescent="0.3">
      <c r="A115" s="29">
        <f>A98</f>
        <v>2</v>
      </c>
      <c r="B115" s="30">
        <f>B98</f>
        <v>1</v>
      </c>
      <c r="C115" s="58" t="s">
        <v>4</v>
      </c>
      <c r="D115" s="59"/>
      <c r="E115" s="31"/>
      <c r="F115" s="32">
        <f>F104+F114</f>
        <v>550</v>
      </c>
      <c r="G115" s="32">
        <f t="shared" ref="G115" si="42">G104+G114</f>
        <v>17</v>
      </c>
      <c r="H115" s="32">
        <f t="shared" ref="H115" si="43">H104+H114</f>
        <v>14.399999999999999</v>
      </c>
      <c r="I115" s="32">
        <f t="shared" ref="I115" si="44">I104+I114</f>
        <v>81.400000000000006</v>
      </c>
      <c r="J115" s="32">
        <f t="shared" ref="J115:L115" si="45">J104+J114</f>
        <v>524.19999999999993</v>
      </c>
      <c r="K115" s="32"/>
      <c r="L115" s="32">
        <f t="shared" si="45"/>
        <v>63.010000000000005</v>
      </c>
    </row>
    <row r="116" spans="1:12" ht="14.4" x14ac:dyDescent="0.3">
      <c r="A116" s="14">
        <v>2</v>
      </c>
      <c r="B116" s="15">
        <v>2</v>
      </c>
      <c r="C116" s="22" t="s">
        <v>20</v>
      </c>
      <c r="D116" s="6"/>
      <c r="E116" s="39" t="s">
        <v>85</v>
      </c>
      <c r="F116" s="40">
        <v>30</v>
      </c>
      <c r="G116" s="40">
        <v>4.9000000000000004</v>
      </c>
      <c r="H116" s="40">
        <v>8.9</v>
      </c>
      <c r="I116" s="40">
        <v>8.9</v>
      </c>
      <c r="J116" s="40">
        <v>135.6</v>
      </c>
      <c r="K116" s="41" t="s">
        <v>89</v>
      </c>
      <c r="L116" s="51">
        <v>22.13</v>
      </c>
    </row>
    <row r="117" spans="1:12" ht="14.4" x14ac:dyDescent="0.3">
      <c r="A117" s="14"/>
      <c r="B117" s="15"/>
      <c r="C117" s="11"/>
      <c r="D117" s="6" t="s">
        <v>21</v>
      </c>
      <c r="E117" s="42" t="s">
        <v>53</v>
      </c>
      <c r="F117" s="43">
        <v>150</v>
      </c>
      <c r="G117" s="43">
        <v>29.7</v>
      </c>
      <c r="H117" s="43">
        <v>10.7</v>
      </c>
      <c r="I117" s="43">
        <v>21.6</v>
      </c>
      <c r="J117" s="43">
        <v>301.3</v>
      </c>
      <c r="K117" s="44" t="s">
        <v>54</v>
      </c>
      <c r="L117" s="43">
        <v>70.89</v>
      </c>
    </row>
    <row r="118" spans="1:12" ht="14.4" x14ac:dyDescent="0.3">
      <c r="A118" s="14"/>
      <c r="B118" s="15"/>
      <c r="C118" s="11"/>
      <c r="D118" s="7" t="s">
        <v>22</v>
      </c>
      <c r="E118" s="42" t="s">
        <v>86</v>
      </c>
      <c r="F118" s="43">
        <v>200</v>
      </c>
      <c r="G118" s="43">
        <v>0.3</v>
      </c>
      <c r="H118" s="43">
        <v>0.1</v>
      </c>
      <c r="I118" s="43">
        <v>7.2</v>
      </c>
      <c r="J118" s="43">
        <v>30.3</v>
      </c>
      <c r="K118" s="44" t="s">
        <v>87</v>
      </c>
      <c r="L118" s="52">
        <v>5.42</v>
      </c>
    </row>
    <row r="119" spans="1:12" ht="14.4" x14ac:dyDescent="0.3">
      <c r="A119" s="14"/>
      <c r="B119" s="15"/>
      <c r="C119" s="11"/>
      <c r="D119" s="7" t="s">
        <v>31</v>
      </c>
      <c r="E119" s="42" t="s">
        <v>39</v>
      </c>
      <c r="F119" s="43">
        <v>20</v>
      </c>
      <c r="G119" s="43">
        <v>1.3</v>
      </c>
      <c r="H119" s="43">
        <v>0.2</v>
      </c>
      <c r="I119" s="43">
        <v>6.7</v>
      </c>
      <c r="J119" s="43">
        <v>34.200000000000003</v>
      </c>
      <c r="K119" s="44" t="s">
        <v>38</v>
      </c>
      <c r="L119" s="52">
        <v>2.1</v>
      </c>
    </row>
    <row r="120" spans="1:12" ht="14.4" x14ac:dyDescent="0.3">
      <c r="A120" s="14"/>
      <c r="B120" s="15"/>
      <c r="C120" s="11"/>
      <c r="D120" s="7" t="s">
        <v>23</v>
      </c>
      <c r="E120" s="42" t="s">
        <v>84</v>
      </c>
      <c r="F120" s="43">
        <v>100</v>
      </c>
      <c r="G120" s="43">
        <v>0.9</v>
      </c>
      <c r="H120" s="43">
        <v>0.2</v>
      </c>
      <c r="I120" s="43">
        <v>8.1</v>
      </c>
      <c r="J120" s="43">
        <v>37.799999999999997</v>
      </c>
      <c r="K120" s="44" t="s">
        <v>38</v>
      </c>
      <c r="L120" s="52">
        <v>28.5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" hidden="1" x14ac:dyDescent="0.3">
      <c r="A123" s="16"/>
      <c r="B123" s="17"/>
      <c r="C123" s="8"/>
      <c r="D123" s="18" t="s">
        <v>32</v>
      </c>
      <c r="E123" s="9"/>
      <c r="F123" s="19">
        <f>SUM(F116:F122)</f>
        <v>500</v>
      </c>
      <c r="G123" s="19">
        <f t="shared" ref="G123:J123" si="46">SUM(G116:G122)</f>
        <v>37.099999999999994</v>
      </c>
      <c r="H123" s="19">
        <f t="shared" si="46"/>
        <v>20.100000000000001</v>
      </c>
      <c r="I123" s="19">
        <f t="shared" si="46"/>
        <v>52.500000000000007</v>
      </c>
      <c r="J123" s="19">
        <f t="shared" si="46"/>
        <v>539.19999999999993</v>
      </c>
      <c r="K123" s="25"/>
      <c r="L123" s="19">
        <f t="shared" ref="L123" si="47">SUM(L116:L122)</f>
        <v>129.04</v>
      </c>
    </row>
    <row r="124" spans="1:12" ht="14.4" x14ac:dyDescent="0.3">
      <c r="A124" s="13">
        <f>A116</f>
        <v>2</v>
      </c>
      <c r="B124" s="13">
        <f>B116</f>
        <v>2</v>
      </c>
      <c r="C124" s="10" t="s">
        <v>24</v>
      </c>
      <c r="D124" s="7" t="s">
        <v>25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7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7" t="s">
        <v>27</v>
      </c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4"/>
      <c r="B127" s="15"/>
      <c r="C127" s="11"/>
      <c r="D127" s="7" t="s">
        <v>28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7" t="s">
        <v>29</v>
      </c>
      <c r="E128" s="42"/>
      <c r="F128" s="43"/>
      <c r="G128" s="43"/>
      <c r="H128" s="43"/>
      <c r="I128" s="43"/>
      <c r="J128" s="43"/>
      <c r="K128" s="44"/>
      <c r="L128" s="43"/>
    </row>
    <row r="129" spans="1:13" ht="14.4" x14ac:dyDescent="0.3">
      <c r="A129" s="14"/>
      <c r="B129" s="15"/>
      <c r="C129" s="11"/>
      <c r="D129" s="7" t="s">
        <v>30</v>
      </c>
      <c r="E129" s="42"/>
      <c r="F129" s="43"/>
      <c r="G129" s="43"/>
      <c r="H129" s="43"/>
      <c r="I129" s="43"/>
      <c r="J129" s="43"/>
      <c r="K129" s="44"/>
      <c r="L129" s="43"/>
    </row>
    <row r="130" spans="1:13" ht="14.4" x14ac:dyDescent="0.3">
      <c r="A130" s="14"/>
      <c r="B130" s="15"/>
      <c r="C130" s="11"/>
      <c r="D130" s="7" t="s">
        <v>31</v>
      </c>
      <c r="E130" s="42"/>
      <c r="F130" s="43"/>
      <c r="G130" s="43"/>
      <c r="H130" s="43"/>
      <c r="I130" s="43"/>
      <c r="J130" s="43"/>
      <c r="K130" s="44"/>
      <c r="L130" s="43"/>
    </row>
    <row r="131" spans="1:13" ht="14.4" x14ac:dyDescent="0.3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3" ht="15" thickBot="1" x14ac:dyDescent="0.3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3" ht="15" hidden="1" customHeight="1" thickBot="1" x14ac:dyDescent="0.35">
      <c r="A133" s="16"/>
      <c r="B133" s="17"/>
      <c r="C133" s="8"/>
      <c r="D133" s="18" t="s">
        <v>32</v>
      </c>
      <c r="E133" s="9"/>
      <c r="F133" s="19">
        <f>SUM(F124:F132)</f>
        <v>0</v>
      </c>
      <c r="G133" s="19">
        <f t="shared" ref="G133:J133" si="48">SUM(G124:G132)</f>
        <v>0</v>
      </c>
      <c r="H133" s="19">
        <f t="shared" si="48"/>
        <v>0</v>
      </c>
      <c r="I133" s="19">
        <f t="shared" si="48"/>
        <v>0</v>
      </c>
      <c r="J133" s="19">
        <f t="shared" si="48"/>
        <v>0</v>
      </c>
      <c r="K133" s="25"/>
      <c r="L133" s="19">
        <f t="shared" ref="L133" si="49">SUM(L124:L132)</f>
        <v>0</v>
      </c>
    </row>
    <row r="134" spans="1:13" ht="15" hidden="1" thickBot="1" x14ac:dyDescent="0.3">
      <c r="A134" s="33">
        <f>A116</f>
        <v>2</v>
      </c>
      <c r="B134" s="33">
        <f>B116</f>
        <v>2</v>
      </c>
      <c r="C134" s="58" t="s">
        <v>4</v>
      </c>
      <c r="D134" s="59"/>
      <c r="E134" s="31"/>
      <c r="F134" s="32">
        <f>F123+F133</f>
        <v>500</v>
      </c>
      <c r="G134" s="32">
        <f t="shared" ref="G134" si="50">G123+G133</f>
        <v>37.099999999999994</v>
      </c>
      <c r="H134" s="32">
        <f t="shared" ref="H134" si="51">H123+H133</f>
        <v>20.100000000000001</v>
      </c>
      <c r="I134" s="32">
        <f t="shared" ref="I134" si="52">I123+I133</f>
        <v>52.500000000000007</v>
      </c>
      <c r="J134" s="32">
        <f t="shared" ref="J134:L134" si="53">J123+J133</f>
        <v>539.19999999999993</v>
      </c>
      <c r="K134" s="32"/>
      <c r="L134" s="32">
        <f t="shared" si="53"/>
        <v>129.04</v>
      </c>
    </row>
    <row r="135" spans="1:13" ht="14.4" x14ac:dyDescent="0.3">
      <c r="A135" s="20">
        <v>2</v>
      </c>
      <c r="B135" s="21">
        <v>3</v>
      </c>
      <c r="C135" s="22" t="s">
        <v>20</v>
      </c>
      <c r="D135" s="5" t="s">
        <v>25</v>
      </c>
      <c r="E135" s="39" t="s">
        <v>62</v>
      </c>
      <c r="F135" s="40">
        <v>60</v>
      </c>
      <c r="G135" s="40">
        <v>0.5</v>
      </c>
      <c r="H135" s="40">
        <v>3.1</v>
      </c>
      <c r="I135" s="40">
        <v>1.4</v>
      </c>
      <c r="J135" s="40">
        <v>35</v>
      </c>
      <c r="K135" s="56" t="s">
        <v>88</v>
      </c>
      <c r="L135" s="51">
        <v>19.079999999999998</v>
      </c>
    </row>
    <row r="136" spans="1:13" ht="14.4" x14ac:dyDescent="0.3">
      <c r="A136" s="23"/>
      <c r="B136" s="15"/>
      <c r="C136" s="11"/>
      <c r="D136" s="6" t="s">
        <v>21</v>
      </c>
      <c r="E136" s="42" t="s">
        <v>55</v>
      </c>
      <c r="F136" s="43">
        <v>200</v>
      </c>
      <c r="G136" s="43">
        <v>27.3</v>
      </c>
      <c r="H136" s="43">
        <v>6.5</v>
      </c>
      <c r="I136" s="43">
        <v>33.299999999999997</v>
      </c>
      <c r="J136" s="43">
        <v>300.60000000000002</v>
      </c>
      <c r="K136" s="44" t="s">
        <v>56</v>
      </c>
      <c r="L136" s="52">
        <v>60.24</v>
      </c>
    </row>
    <row r="137" spans="1:13" ht="14.4" x14ac:dyDescent="0.3">
      <c r="A137" s="23"/>
      <c r="B137" s="15"/>
      <c r="C137" s="11"/>
      <c r="D137" s="7" t="s">
        <v>22</v>
      </c>
      <c r="E137" s="42" t="s">
        <v>93</v>
      </c>
      <c r="F137" s="43">
        <v>200</v>
      </c>
      <c r="G137" s="43">
        <v>0.2</v>
      </c>
      <c r="H137" s="43">
        <v>0.1</v>
      </c>
      <c r="I137" s="43">
        <v>7.5</v>
      </c>
      <c r="J137" s="43">
        <v>31.7</v>
      </c>
      <c r="K137" s="44" t="s">
        <v>94</v>
      </c>
      <c r="L137" s="43">
        <v>3.81</v>
      </c>
    </row>
    <row r="138" spans="1:13" ht="15.75" customHeight="1" x14ac:dyDescent="0.3">
      <c r="A138" s="23"/>
      <c r="B138" s="15"/>
      <c r="C138" s="11"/>
      <c r="D138" s="7" t="s">
        <v>30</v>
      </c>
      <c r="E138" s="42" t="s">
        <v>57</v>
      </c>
      <c r="F138" s="43">
        <v>30</v>
      </c>
      <c r="G138" s="43">
        <v>2.2999999999999998</v>
      </c>
      <c r="H138" s="43">
        <v>0.2</v>
      </c>
      <c r="I138" s="43">
        <v>14.8</v>
      </c>
      <c r="J138" s="43">
        <v>70.3</v>
      </c>
      <c r="K138" s="44" t="s">
        <v>38</v>
      </c>
      <c r="L138" s="52">
        <v>2.64</v>
      </c>
    </row>
    <row r="139" spans="1:13" ht="14.4" x14ac:dyDescent="0.3">
      <c r="A139" s="23"/>
      <c r="B139" s="15"/>
      <c r="C139" s="11"/>
      <c r="D139" s="6" t="s">
        <v>31</v>
      </c>
      <c r="E139" s="42" t="s">
        <v>39</v>
      </c>
      <c r="F139" s="43">
        <v>20</v>
      </c>
      <c r="G139" s="43">
        <v>1.3</v>
      </c>
      <c r="H139" s="43">
        <v>0.2</v>
      </c>
      <c r="I139" s="43">
        <v>6.7</v>
      </c>
      <c r="J139" s="43">
        <v>34.200000000000003</v>
      </c>
      <c r="K139" s="44" t="s">
        <v>38</v>
      </c>
      <c r="L139" s="52">
        <v>2.1</v>
      </c>
    </row>
    <row r="140" spans="1:13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2"/>
    </row>
    <row r="141" spans="1:13" ht="14.4" x14ac:dyDescent="0.3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52"/>
      <c r="M141" s="57"/>
    </row>
    <row r="142" spans="1:13" ht="0.75" customHeight="1" x14ac:dyDescent="0.3">
      <c r="A142" s="24"/>
      <c r="B142" s="17"/>
      <c r="C142" s="8"/>
      <c r="D142" s="18" t="s">
        <v>32</v>
      </c>
      <c r="E142" s="9"/>
      <c r="F142" s="19">
        <f>SUM(F135:F141)</f>
        <v>510</v>
      </c>
      <c r="G142" s="19">
        <f t="shared" ref="G142:J142" si="54">SUM(G135:G141)</f>
        <v>31.6</v>
      </c>
      <c r="H142" s="19">
        <f t="shared" si="54"/>
        <v>10.099999999999998</v>
      </c>
      <c r="I142" s="19">
        <f t="shared" si="54"/>
        <v>63.7</v>
      </c>
      <c r="J142" s="19">
        <f t="shared" si="54"/>
        <v>471.8</v>
      </c>
      <c r="K142" s="25"/>
      <c r="L142" s="19">
        <f t="shared" ref="L142" si="55">SUM(L135:L141)</f>
        <v>87.86999999999999</v>
      </c>
    </row>
    <row r="143" spans="1:13" ht="14.4" x14ac:dyDescent="0.3">
      <c r="A143" s="26">
        <f>A135</f>
        <v>2</v>
      </c>
      <c r="B143" s="13">
        <f>B135</f>
        <v>3</v>
      </c>
      <c r="C143" s="10" t="s">
        <v>24</v>
      </c>
      <c r="D143" s="7" t="s">
        <v>25</v>
      </c>
      <c r="E143" s="42"/>
      <c r="F143" s="43"/>
      <c r="G143" s="43"/>
      <c r="H143" s="43"/>
      <c r="I143" s="43"/>
      <c r="J143" s="43"/>
      <c r="K143" s="44"/>
      <c r="L143" s="43"/>
    </row>
    <row r="144" spans="1:13" ht="14.4" x14ac:dyDescent="0.3">
      <c r="A144" s="23"/>
      <c r="B144" s="15"/>
      <c r="C144" s="11"/>
      <c r="D144" s="7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7" t="s">
        <v>27</v>
      </c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7" t="s">
        <v>28</v>
      </c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3"/>
      <c r="B147" s="15"/>
      <c r="C147" s="11"/>
      <c r="D147" s="7" t="s">
        <v>29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30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31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.5" customHeight="1" thickBot="1" x14ac:dyDescent="0.35">
      <c r="A152" s="24"/>
      <c r="B152" s="17"/>
      <c r="C152" s="8"/>
      <c r="D152" s="18" t="s">
        <v>32</v>
      </c>
      <c r="E152" s="9"/>
      <c r="F152" s="19">
        <f>SUM(F143:F151)</f>
        <v>0</v>
      </c>
      <c r="G152" s="19">
        <f t="shared" ref="G152:J152" si="56">SUM(G143:G151)</f>
        <v>0</v>
      </c>
      <c r="H152" s="19">
        <f t="shared" si="56"/>
        <v>0</v>
      </c>
      <c r="I152" s="19">
        <f t="shared" si="56"/>
        <v>0</v>
      </c>
      <c r="J152" s="19">
        <f t="shared" si="56"/>
        <v>0</v>
      </c>
      <c r="K152" s="25"/>
      <c r="L152" s="19">
        <f t="shared" ref="L152" si="57">SUM(L143:L151)</f>
        <v>0</v>
      </c>
    </row>
    <row r="153" spans="1:12" ht="15" hidden="1" thickBot="1" x14ac:dyDescent="0.3">
      <c r="A153" s="29">
        <f>A135</f>
        <v>2</v>
      </c>
      <c r="B153" s="30">
        <f>B135</f>
        <v>3</v>
      </c>
      <c r="C153" s="58" t="s">
        <v>4</v>
      </c>
      <c r="D153" s="59"/>
      <c r="E153" s="31"/>
      <c r="F153" s="32">
        <f>F142+F152</f>
        <v>510</v>
      </c>
      <c r="G153" s="32">
        <f t="shared" ref="G153" si="58">G142+G152</f>
        <v>31.6</v>
      </c>
      <c r="H153" s="32">
        <f t="shared" ref="H153" si="59">H142+H152</f>
        <v>10.099999999999998</v>
      </c>
      <c r="I153" s="32">
        <f t="shared" ref="I153" si="60">I142+I152</f>
        <v>63.7</v>
      </c>
      <c r="J153" s="32">
        <f t="shared" ref="J153:L153" si="61">J142+J152</f>
        <v>471.8</v>
      </c>
      <c r="K153" s="32"/>
      <c r="L153" s="32">
        <f t="shared" si="61"/>
        <v>87.86999999999999</v>
      </c>
    </row>
    <row r="154" spans="1:12" ht="14.4" x14ac:dyDescent="0.3">
      <c r="A154" s="20">
        <v>2</v>
      </c>
      <c r="B154" s="21">
        <v>4</v>
      </c>
      <c r="C154" s="22" t="s">
        <v>20</v>
      </c>
      <c r="D154" s="6" t="s">
        <v>21</v>
      </c>
      <c r="E154" s="39" t="s">
        <v>95</v>
      </c>
      <c r="F154" s="40">
        <v>250</v>
      </c>
      <c r="G154" s="40">
        <v>10.8</v>
      </c>
      <c r="H154" s="40">
        <v>7.6</v>
      </c>
      <c r="I154" s="40">
        <v>17.399999999999999</v>
      </c>
      <c r="J154" s="40">
        <v>181.1</v>
      </c>
      <c r="K154" s="41" t="s">
        <v>96</v>
      </c>
      <c r="L154" s="51">
        <v>31.04</v>
      </c>
    </row>
    <row r="155" spans="1:12" ht="14.4" x14ac:dyDescent="0.3">
      <c r="A155" s="23"/>
      <c r="B155" s="15"/>
      <c r="C155" s="11"/>
      <c r="D155" s="7" t="s">
        <v>22</v>
      </c>
      <c r="E155" s="42" t="s">
        <v>97</v>
      </c>
      <c r="F155" s="43">
        <v>200</v>
      </c>
      <c r="G155" s="43">
        <v>0.2</v>
      </c>
      <c r="H155" s="43">
        <v>0.2</v>
      </c>
      <c r="I155" s="43">
        <v>11</v>
      </c>
      <c r="J155" s="43">
        <v>46.7</v>
      </c>
      <c r="K155" s="44" t="s">
        <v>98</v>
      </c>
      <c r="L155" s="43">
        <v>13.62</v>
      </c>
    </row>
    <row r="156" spans="1:12" ht="14.4" x14ac:dyDescent="0.3">
      <c r="A156" s="23"/>
      <c r="B156" s="15"/>
      <c r="C156" s="11"/>
      <c r="D156" s="6"/>
      <c r="E156" s="42" t="s">
        <v>99</v>
      </c>
      <c r="F156" s="43">
        <v>45</v>
      </c>
      <c r="G156" s="43">
        <v>3</v>
      </c>
      <c r="H156" s="43">
        <v>4.4000000000000004</v>
      </c>
      <c r="I156" s="43">
        <v>19.399999999999999</v>
      </c>
      <c r="J156" s="43">
        <v>129.69999999999999</v>
      </c>
      <c r="K156" s="44" t="s">
        <v>100</v>
      </c>
      <c r="L156" s="52">
        <v>10.87</v>
      </c>
    </row>
    <row r="157" spans="1:12" ht="14.4" x14ac:dyDescent="0.3">
      <c r="A157" s="23"/>
      <c r="B157" s="15"/>
      <c r="C157" s="11"/>
      <c r="D157" s="6" t="s">
        <v>30</v>
      </c>
      <c r="E157" s="42" t="s">
        <v>57</v>
      </c>
      <c r="F157" s="43">
        <v>30</v>
      </c>
      <c r="G157" s="43">
        <v>2.2999999999999998</v>
      </c>
      <c r="H157" s="43">
        <v>0.2</v>
      </c>
      <c r="I157" s="43">
        <v>14.8</v>
      </c>
      <c r="J157" s="43">
        <v>70.3</v>
      </c>
      <c r="K157" s="44" t="s">
        <v>38</v>
      </c>
      <c r="L157" s="52">
        <v>2.64</v>
      </c>
    </row>
    <row r="158" spans="1:12" ht="14.4" x14ac:dyDescent="0.3">
      <c r="A158" s="23"/>
      <c r="B158" s="15"/>
      <c r="C158" s="11"/>
      <c r="D158" s="7"/>
      <c r="E158" s="42" t="s">
        <v>65</v>
      </c>
      <c r="F158" s="43">
        <v>20</v>
      </c>
      <c r="G158" s="43">
        <v>1.5</v>
      </c>
      <c r="H158" s="43">
        <v>2</v>
      </c>
      <c r="I158" s="43">
        <v>14.9</v>
      </c>
      <c r="J158" s="43">
        <v>83.2</v>
      </c>
      <c r="K158" s="44" t="s">
        <v>38</v>
      </c>
      <c r="L158" s="52">
        <v>5.2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25" customHeight="1" x14ac:dyDescent="0.3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52"/>
    </row>
    <row r="161" spans="1:12" ht="14.4" hidden="1" x14ac:dyDescent="0.3">
      <c r="A161" s="24"/>
      <c r="B161" s="17"/>
      <c r="C161" s="8"/>
      <c r="D161" s="18" t="s">
        <v>32</v>
      </c>
      <c r="E161" s="9"/>
      <c r="F161" s="19">
        <f>SUM(F154:F160)</f>
        <v>545</v>
      </c>
      <c r="G161" s="19">
        <f t="shared" ref="G161:J161" si="62">SUM(G154:G160)</f>
        <v>17.8</v>
      </c>
      <c r="H161" s="19">
        <f t="shared" si="62"/>
        <v>14.399999999999999</v>
      </c>
      <c r="I161" s="19">
        <f t="shared" si="62"/>
        <v>77.5</v>
      </c>
      <c r="J161" s="19">
        <f t="shared" si="62"/>
        <v>511</v>
      </c>
      <c r="K161" s="25"/>
      <c r="L161" s="19">
        <f t="shared" ref="L161" si="63">SUM(L154:L160)</f>
        <v>63.37</v>
      </c>
    </row>
    <row r="162" spans="1:12" ht="14.4" x14ac:dyDescent="0.3">
      <c r="A162" s="26">
        <f>A154</f>
        <v>2</v>
      </c>
      <c r="B162" s="13">
        <f>B154</f>
        <v>4</v>
      </c>
      <c r="C162" s="10" t="s">
        <v>24</v>
      </c>
      <c r="D162" s="7" t="s">
        <v>25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7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7" t="s">
        <v>27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3"/>
      <c r="B165" s="15"/>
      <c r="C165" s="11"/>
      <c r="D165" s="7" t="s">
        <v>28</v>
      </c>
      <c r="E165" s="42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23"/>
      <c r="B166" s="15"/>
      <c r="C166" s="11"/>
      <c r="D166" s="7" t="s">
        <v>29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customHeight="1" thickBot="1" x14ac:dyDescent="0.3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hidden="1" thickBot="1" x14ac:dyDescent="0.35">
      <c r="A171" s="24"/>
      <c r="B171" s="17"/>
      <c r="C171" s="8"/>
      <c r="D171" s="18" t="s">
        <v>32</v>
      </c>
      <c r="E171" s="9"/>
      <c r="F171" s="19">
        <f>SUM(F162:F170)</f>
        <v>0</v>
      </c>
      <c r="G171" s="19"/>
      <c r="H171" s="19"/>
      <c r="I171" s="19">
        <f t="shared" ref="I171" si="64">SUM(I162:I170)</f>
        <v>0</v>
      </c>
      <c r="J171" s="19"/>
      <c r="K171" s="25"/>
      <c r="L171" s="19"/>
    </row>
    <row r="172" spans="1:12" ht="15" hidden="1" thickBot="1" x14ac:dyDescent="0.3">
      <c r="A172" s="29">
        <f>A154</f>
        <v>2</v>
      </c>
      <c r="B172" s="30">
        <f>B154</f>
        <v>4</v>
      </c>
      <c r="C172" s="58" t="s">
        <v>4</v>
      </c>
      <c r="D172" s="59"/>
      <c r="E172" s="31"/>
      <c r="F172" s="32">
        <f>F161+F171</f>
        <v>545</v>
      </c>
      <c r="G172" s="32">
        <f t="shared" ref="G172" si="65">G161+G171</f>
        <v>17.8</v>
      </c>
      <c r="H172" s="32">
        <f t="shared" ref="H172" si="66">H161+H171</f>
        <v>14.399999999999999</v>
      </c>
      <c r="I172" s="32">
        <f t="shared" ref="I172" si="67">I161+I171</f>
        <v>77.5</v>
      </c>
      <c r="J172" s="32">
        <f t="shared" ref="J172:L172" si="68">J161+J171</f>
        <v>511</v>
      </c>
      <c r="K172" s="32"/>
      <c r="L172" s="32">
        <f t="shared" si="68"/>
        <v>63.37</v>
      </c>
    </row>
    <row r="173" spans="1:12" ht="14.4" x14ac:dyDescent="0.3">
      <c r="A173" s="20">
        <v>2</v>
      </c>
      <c r="B173" s="21">
        <v>5</v>
      </c>
      <c r="C173" s="22" t="s">
        <v>20</v>
      </c>
      <c r="D173" s="7" t="s">
        <v>25</v>
      </c>
      <c r="E173" s="39" t="s">
        <v>101</v>
      </c>
      <c r="F173" s="40">
        <v>60</v>
      </c>
      <c r="G173" s="40">
        <v>0.6</v>
      </c>
      <c r="H173" s="40">
        <v>3.1</v>
      </c>
      <c r="I173" s="40">
        <v>3</v>
      </c>
      <c r="J173" s="40">
        <v>42.2</v>
      </c>
      <c r="K173" s="41" t="s">
        <v>102</v>
      </c>
      <c r="L173" s="51">
        <v>15.17</v>
      </c>
    </row>
    <row r="174" spans="1:12" ht="14.4" x14ac:dyDescent="0.3">
      <c r="A174" s="23"/>
      <c r="B174" s="15"/>
      <c r="C174" s="11"/>
      <c r="D174" s="6" t="s">
        <v>21</v>
      </c>
      <c r="E174" s="42" t="s">
        <v>103</v>
      </c>
      <c r="F174" s="43">
        <v>250</v>
      </c>
      <c r="G174" s="43">
        <v>16.899999999999999</v>
      </c>
      <c r="H174" s="43">
        <v>5.7</v>
      </c>
      <c r="I174" s="43">
        <v>28</v>
      </c>
      <c r="J174" s="43">
        <v>230.9</v>
      </c>
      <c r="K174" s="44" t="s">
        <v>104</v>
      </c>
      <c r="L174" s="52">
        <v>52.04</v>
      </c>
    </row>
    <row r="175" spans="1:12" ht="14.4" x14ac:dyDescent="0.3">
      <c r="A175" s="23"/>
      <c r="B175" s="15"/>
      <c r="C175" s="11"/>
      <c r="D175" s="7" t="s">
        <v>22</v>
      </c>
      <c r="E175" s="42" t="s">
        <v>52</v>
      </c>
      <c r="F175" s="43">
        <v>200</v>
      </c>
      <c r="G175" s="43">
        <v>0.5</v>
      </c>
      <c r="H175" s="43">
        <v>0</v>
      </c>
      <c r="I175" s="43">
        <v>19.8</v>
      </c>
      <c r="J175" s="43">
        <v>81</v>
      </c>
      <c r="K175" s="44" t="s">
        <v>45</v>
      </c>
      <c r="L175" s="52">
        <v>7.33</v>
      </c>
    </row>
    <row r="176" spans="1:12" ht="14.4" x14ac:dyDescent="0.3">
      <c r="A176" s="23"/>
      <c r="B176" s="15"/>
      <c r="C176" s="11"/>
      <c r="D176" s="7" t="s">
        <v>30</v>
      </c>
      <c r="E176" s="42" t="s">
        <v>57</v>
      </c>
      <c r="F176" s="43">
        <v>35</v>
      </c>
      <c r="G176" s="43">
        <v>2.7</v>
      </c>
      <c r="H176" s="43">
        <v>0.3</v>
      </c>
      <c r="I176" s="43">
        <v>17.2</v>
      </c>
      <c r="J176" s="43">
        <v>82</v>
      </c>
      <c r="K176" s="44" t="s">
        <v>38</v>
      </c>
      <c r="L176" s="52">
        <v>3.08</v>
      </c>
    </row>
    <row r="177" spans="1:12" ht="14.4" x14ac:dyDescent="0.3">
      <c r="A177" s="23"/>
      <c r="B177" s="15"/>
      <c r="C177" s="11"/>
      <c r="D177" s="7" t="s">
        <v>31</v>
      </c>
      <c r="E177" s="42" t="s">
        <v>39</v>
      </c>
      <c r="F177" s="43">
        <v>20</v>
      </c>
      <c r="G177" s="43">
        <v>1.3</v>
      </c>
      <c r="H177" s="43">
        <v>0.2</v>
      </c>
      <c r="I177" s="43">
        <v>6.7</v>
      </c>
      <c r="J177" s="43">
        <v>34.200000000000003</v>
      </c>
      <c r="K177" s="44" t="s">
        <v>38</v>
      </c>
      <c r="L177" s="52">
        <v>2.1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2"/>
    </row>
    <row r="179" spans="1:12" ht="14.25" customHeight="1" x14ac:dyDescent="0.3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.75" hidden="1" customHeight="1" x14ac:dyDescent="0.3">
      <c r="A180" s="24"/>
      <c r="B180" s="17"/>
      <c r="C180" s="8"/>
      <c r="D180" s="18" t="s">
        <v>32</v>
      </c>
      <c r="E180" s="9"/>
      <c r="F180" s="19">
        <f>SUM(F173:F179)</f>
        <v>565</v>
      </c>
      <c r="G180" s="19">
        <f t="shared" ref="G180:J180" si="69">SUM(G173:G179)</f>
        <v>22</v>
      </c>
      <c r="H180" s="19">
        <f t="shared" si="69"/>
        <v>9.3000000000000007</v>
      </c>
      <c r="I180" s="19">
        <f t="shared" si="69"/>
        <v>74.7</v>
      </c>
      <c r="J180" s="19">
        <f t="shared" si="69"/>
        <v>470.3</v>
      </c>
      <c r="K180" s="25"/>
      <c r="L180" s="19">
        <f t="shared" ref="L180" si="70">SUM(L173:L179)</f>
        <v>79.719999999999985</v>
      </c>
    </row>
    <row r="181" spans="1:12" ht="14.4" x14ac:dyDescent="0.3">
      <c r="A181" s="26">
        <f>A173</f>
        <v>2</v>
      </c>
      <c r="B181" s="13">
        <f>B173</f>
        <v>5</v>
      </c>
      <c r="C181" s="10" t="s">
        <v>24</v>
      </c>
      <c r="D181" s="7" t="s">
        <v>25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7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7" t="s">
        <v>27</v>
      </c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3"/>
      <c r="B184" s="15"/>
      <c r="C184" s="11"/>
      <c r="D184" s="7" t="s">
        <v>28</v>
      </c>
      <c r="E184" s="42"/>
      <c r="F184" s="43"/>
      <c r="G184" s="43"/>
      <c r="H184" s="43"/>
      <c r="I184" s="43"/>
      <c r="J184" s="43"/>
      <c r="K184" s="44"/>
      <c r="L184" s="43"/>
    </row>
    <row r="185" spans="1:12" ht="14.4" x14ac:dyDescent="0.3">
      <c r="A185" s="23"/>
      <c r="B185" s="15"/>
      <c r="C185" s="11"/>
      <c r="D185" s="7" t="s">
        <v>29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30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31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0.75" customHeight="1" thickBot="1" x14ac:dyDescent="0.35">
      <c r="A190" s="24"/>
      <c r="B190" s="17"/>
      <c r="C190" s="8"/>
      <c r="D190" s="18" t="s">
        <v>32</v>
      </c>
      <c r="E190" s="9"/>
      <c r="F190" s="19">
        <f>SUM(F181:F189)</f>
        <v>0</v>
      </c>
      <c r="G190" s="19">
        <f t="shared" ref="G190:J190" si="71">SUM(G181:G189)</f>
        <v>0</v>
      </c>
      <c r="H190" s="19">
        <f t="shared" si="71"/>
        <v>0</v>
      </c>
      <c r="I190" s="19">
        <f t="shared" si="71"/>
        <v>0</v>
      </c>
      <c r="J190" s="19">
        <f t="shared" si="71"/>
        <v>0</v>
      </c>
      <c r="K190" s="25"/>
      <c r="L190" s="19">
        <f t="shared" ref="L190" si="72">SUM(L181:L189)</f>
        <v>0</v>
      </c>
    </row>
    <row r="191" spans="1:12" ht="15" hidden="1" thickBot="1" x14ac:dyDescent="0.3">
      <c r="A191" s="29">
        <f>A173</f>
        <v>2</v>
      </c>
      <c r="B191" s="30">
        <f>B173</f>
        <v>5</v>
      </c>
      <c r="C191" s="58" t="s">
        <v>4</v>
      </c>
      <c r="D191" s="59"/>
      <c r="E191" s="31"/>
      <c r="F191" s="32">
        <f>F180+F190</f>
        <v>565</v>
      </c>
      <c r="G191" s="32">
        <f t="shared" ref="G191" si="73">G180+G190</f>
        <v>22</v>
      </c>
      <c r="H191" s="32">
        <f t="shared" ref="H191" si="74">H180+H190</f>
        <v>9.3000000000000007</v>
      </c>
      <c r="I191" s="32">
        <f t="shared" ref="I191" si="75">I180+I190</f>
        <v>74.7</v>
      </c>
      <c r="J191" s="32">
        <f t="shared" ref="J191:L191" si="76">J180+J190</f>
        <v>470.3</v>
      </c>
      <c r="K191" s="32"/>
      <c r="L191" s="32">
        <f t="shared" si="76"/>
        <v>79.719999999999985</v>
      </c>
    </row>
    <row r="192" spans="1:12" ht="0.75" customHeight="1" thickBot="1" x14ac:dyDescent="0.3">
      <c r="A192" s="27"/>
      <c r="B192" s="28"/>
      <c r="C192" s="60" t="s">
        <v>5</v>
      </c>
      <c r="D192" s="60"/>
      <c r="E192" s="60"/>
      <c r="F192" s="34">
        <f>(F23+F41+F59+F78+F97+F115+F134+F153+F172+F191)/(IF(F23=0,0,1)+IF(F41=0,0,1)+IF(F59=0,0,1)+IF(F78=0,0,1)+IF(F97=0,0,1)+IF(F115=0,0,1)+IF(F134=0,0,1)+IF(F153=0,0,1)+IF(F172=0,0,1)+IF(F191=0,0,1))</f>
        <v>534.5</v>
      </c>
      <c r="G192" s="34">
        <f>(G23+G41+G59+G78+G97+G115+G134+G153+G172+G191)/(IF(G23=0,0,1)+IF(G41=0,0,1)+IF(G59=0,0,1)+IF(G78=0,0,1)+IF(G97=0,0,1)+IF(G115=0,0,1)+IF(G134=0,0,1)+IF(G153=0,0,1)+IF(G172=0,0,1)+IF(G191=0,0,1))</f>
        <v>24.417000000000002</v>
      </c>
      <c r="H192" s="34">
        <f>(H23+H41+H59+H78+H97+H115+H134+H153+H172+H191)/(IF(H23=0,0,1)+IF(H41=0,0,1)+IF(H59=0,0,1)+IF(H78=0,0,1)+IF(H97=0,0,1)+IF(H115=0,0,1)+IF(H134=0,0,1)+IF(H153=0,0,1)+IF(H172=0,0,1)+IF(H191=0,0,1))</f>
        <v>15.834</v>
      </c>
      <c r="I192" s="34">
        <f>(I23+I41+I59+I78+I97+I115+I134+I153+I172+I191)/(IF(I23=0,0,1)+IF(I41=0,0,1)+IF(I59=0,0,1)+IF(I78=0,0,1)+IF(I97=0,0,1)+IF(I115=0,0,1)+IF(I134=0,0,1)+IF(I153=0,0,1)+IF(I172=0,0,1)+IF(I191=0,0,1))</f>
        <v>68.957999999999998</v>
      </c>
      <c r="J192" s="34">
        <f>(J23+J41+J59+J78+J97+J115+J134+J153+J172+J191)/(IF(J23=0,0,1)+IF(J41=0,0,1)+IF(J59=0,0,1)+IF(J78=0,0,1)+IF(J97=0,0,1)+IF(J115=0,0,1)+IF(J134=0,0,1)+IF(J153=0,0,1)+IF(J172=0,0,1)+IF(J191=0,0,1))</f>
        <v>516.13</v>
      </c>
      <c r="K192" s="34"/>
      <c r="L192" s="34">
        <f>(L23+L41+L59+L78+L97+L115+L134+L153+L172+L191)/(IF(L23=0,0,1)+IF(L41=0,0,1)+IF(L59=0,0,1)+IF(L78=0,0,1)+IF(L97=0,0,1)+IF(L115=0,0,1)+IF(L134=0,0,1)+IF(L153=0,0,1)+IF(L172=0,0,1)+IF(L191=0,0,1))</f>
        <v>87.557000000000002</v>
      </c>
    </row>
  </sheetData>
  <mergeCells count="13">
    <mergeCell ref="H1:K1"/>
    <mergeCell ref="H2:K2"/>
    <mergeCell ref="C41:D41"/>
    <mergeCell ref="C59:D59"/>
    <mergeCell ref="C78:D78"/>
    <mergeCell ref="C97:D97"/>
    <mergeCell ref="C23:D23"/>
    <mergeCell ref="C192:E192"/>
    <mergeCell ref="C191:D191"/>
    <mergeCell ref="C115:D115"/>
    <mergeCell ref="C134:D134"/>
    <mergeCell ref="C153:D153"/>
    <mergeCell ref="C172:D17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2026-03-23T04:37:54Z</cp:lastPrinted>
  <dcterms:created xsi:type="dcterms:W3CDTF">2022-05-16T14:23:56Z</dcterms:created>
  <dcterms:modified xsi:type="dcterms:W3CDTF">2026-03-30T12:46:29Z</dcterms:modified>
</cp:coreProperties>
</file>